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" yWindow="280" windowWidth="27340" windowHeight="14280" tabRatio="728" activeTab="0"/>
  </bookViews>
  <sheets>
    <sheet name="Journal" sheetId="1" r:id="rId1"/>
  </sheets>
  <definedNames>
    <definedName name="_xlnm.Print_Area" localSheetId="0">'Journal'!$A$1:$U$103</definedName>
    <definedName name="_xlnm.Print_Titles" localSheetId="0">'Journal'!$1:$5</definedName>
  </definedNames>
  <calcPr fullCalcOnLoad="1"/>
</workbook>
</file>

<file path=xl/sharedStrings.xml><?xml version="1.0" encoding="utf-8"?>
<sst xmlns="http://schemas.openxmlformats.org/spreadsheetml/2006/main" count="346" uniqueCount="65">
  <si>
    <t>Supplies</t>
  </si>
  <si>
    <t>Accounts Payable</t>
  </si>
  <si>
    <t>Sales Revenue</t>
  </si>
  <si>
    <t>Bank</t>
  </si>
  <si>
    <t>Accounts Receivable</t>
  </si>
  <si>
    <t>Merchandise Inventory</t>
  </si>
  <si>
    <t>Loan Payable</t>
  </si>
  <si>
    <t>J. Boulton, Drawings</t>
  </si>
  <si>
    <t>Particulars</t>
  </si>
  <si>
    <t>P.R.</t>
  </si>
  <si>
    <t>Debit</t>
  </si>
  <si>
    <t>Credit</t>
  </si>
  <si>
    <t>General Journal</t>
  </si>
  <si>
    <t>Source Document:</t>
  </si>
  <si>
    <t>Purchase Invoice</t>
  </si>
  <si>
    <t>Sales Return Slip</t>
  </si>
  <si>
    <t>Cheque Copy</t>
  </si>
  <si>
    <t>Sales Invoice</t>
  </si>
  <si>
    <t>For the following:</t>
  </si>
  <si>
    <t>Amount:</t>
  </si>
  <si>
    <t>The shipment of goods to a customer at our expense.</t>
  </si>
  <si>
    <t>Delivery costs of merchandise for resale shipped to us at our expense.</t>
  </si>
  <si>
    <t>Goods for inventory.</t>
  </si>
  <si>
    <t>Sale of goods to ACME Inc.</t>
  </si>
  <si>
    <t>Item</t>
  </si>
  <si>
    <t>Description</t>
  </si>
  <si>
    <t>Transactions</t>
  </si>
  <si>
    <t>Inventory was sold to Bartles and James Inc.</t>
  </si>
  <si>
    <t>Apr</t>
  </si>
  <si>
    <t>N/A</t>
  </si>
  <si>
    <t>Cost of Goods Sold</t>
  </si>
  <si>
    <t>Date</t>
  </si>
  <si>
    <t>Vendor's Credit Memo</t>
  </si>
  <si>
    <t>The owner bought her husband a new wedding band with business funds.</t>
  </si>
  <si>
    <t>Page:</t>
  </si>
  <si>
    <t>Sales Returns</t>
  </si>
  <si>
    <t>Toy Waxers</t>
  </si>
  <si>
    <t>Remitting the next instalment on the bank loan.</t>
  </si>
  <si>
    <t>Owner withdrew pencils and erasers from the business to write her first novel.</t>
  </si>
  <si>
    <t>Freight-out</t>
  </si>
  <si>
    <t>Sales Discounts</t>
  </si>
  <si>
    <t>Packaging and assembly machinery, otherwise known as Toy Waxers.</t>
  </si>
  <si>
    <t>Defective supplies purchased from Big Boy Office Supplies were shipped back.</t>
  </si>
  <si>
    <t>Payment:</t>
  </si>
  <si>
    <t>Defective inventory was returned by the customer.</t>
  </si>
  <si>
    <t>Wrong items mistakenly shipped to customer were returned for refund.</t>
  </si>
  <si>
    <t>Memo from owner, J. Boulton</t>
  </si>
  <si>
    <t>20~</t>
  </si>
  <si>
    <t>Exercise 1</t>
  </si>
  <si>
    <t>No:</t>
  </si>
  <si>
    <t/>
  </si>
  <si>
    <t>Cash Tendered</t>
  </si>
  <si>
    <t>Cash Paid Out</t>
  </si>
  <si>
    <t>No Cash Changed Hands</t>
  </si>
  <si>
    <t>NOTE: goods have already been paid for.</t>
  </si>
  <si>
    <t>NOTE: goods have not yet been paid for.</t>
  </si>
  <si>
    <t>NOTE: The cost of the goods was:</t>
  </si>
  <si>
    <t>Terms we took:</t>
  </si>
  <si>
    <t>/10, n/30</t>
  </si>
  <si>
    <t>Terms we offered:</t>
  </si>
  <si>
    <t>NOTE:The cost of the goods was:</t>
  </si>
  <si>
    <t>plus HST.</t>
  </si>
  <si>
    <t>HST Recoverable</t>
  </si>
  <si>
    <t>HST Payable</t>
  </si>
  <si>
    <t>Remitted full payment for inventory on account owing to a loyal supplier.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</si>
</sst>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 ;\-#,##0.00\ "/>
    <numFmt numFmtId="173" formatCode="mmmm\ d\,\ yyyy"/>
    <numFmt numFmtId="174" formatCode="mmm\-yyyy"/>
    <numFmt numFmtId="175" formatCode="mmm/yyyy"/>
    <numFmt numFmtId="176" formatCode="#,##0;\-#,##0;;@"/>
    <numFmt numFmtId="177" formatCode="#,##0.00;\-#,##0.00;;@"/>
    <numFmt numFmtId="178" formatCode="_-* #,##0_-;\-* #,##0_-;_-* &quot;-&quot;??_-;_-@_-"/>
    <numFmt numFmtId="179" formatCode="_-* #,##0.0_-;\-* #,##0.0_-;_-* &quot;-&quot;?_-;_-@_-"/>
    <numFmt numFmtId="180" formatCode="_-&quot;$&quot;* #,##0.0_-;\-&quot;$&quot;* #,##0.0_-;_-&quot;$&quot;* &quot;-&quot;??_-;_-@_-"/>
    <numFmt numFmtId="181" formatCode="_-&quot;$&quot;* #,##0.000_-;\-&quot;$&quot;* #,##0.000_-;_-&quot;$&quot;* &quot;-&quot;??_-;_-@_-"/>
    <numFmt numFmtId="182" formatCode="_-&quot;$&quot;* #,##0_-;\-&quot;$&quot;* #,##0_-;_-&quot;$&quot;* &quot;-&quot;??_-;_-@_-"/>
    <numFmt numFmtId="183" formatCode="0.0%"/>
    <numFmt numFmtId="184" formatCode="0.000%"/>
    <numFmt numFmtId="185" formatCode="_-* #,##0.0_-;\-* #,##0.0_-;_-* &quot;-&quot;??_-;_-@_-"/>
    <numFmt numFmtId="186" formatCode="#,##0;\(#,##0\)"/>
    <numFmt numFmtId="187" formatCode="#,##0;\(#,##0\);;@"/>
    <numFmt numFmtId="188" formatCode="&quot;$&quot;\ #,##0;&quot;$&quot;\ \(#,##0\);;@"/>
    <numFmt numFmtId="189" formatCode="#,##0.00;\(#,##0.00\);;@"/>
    <numFmt numFmtId="190" formatCode="&quot;$&quot;\ #,##0.00;&quot;$&quot;\ \(#,##0\).00;;@"/>
    <numFmt numFmtId="191" formatCode="&quot;$&quot;\ #,##0.00_ ;&quot;$&quot;\ \(#,##0.00\);;@"/>
    <numFmt numFmtId="192" formatCode="&quot;$&quot;\ \ #,##0.00_ ;&quot;$&quot;\ \ \(#,##0.00\);;@"/>
    <numFmt numFmtId="193" formatCode="&quot;$&quot;\ \ \ #,##0.00_ ;&quot;$&quot;\ \ \ \(#,##0.00\);;@"/>
    <numFmt numFmtId="194" formatCode="#,##0.00;\-#,##0.0;;@"/>
    <numFmt numFmtId="195" formatCode="#,##0.00;\-#,##0.000;;@"/>
    <numFmt numFmtId="196" formatCode="#,##0.00;\-#,##0.0000;;@"/>
    <numFmt numFmtId="197" formatCode="#,##0.00;\-#,##0;;@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#,##0.00;\-#,##0.00000;;@"/>
    <numFmt numFmtId="204" formatCode="#,##0.0;\(#,##0.0\)"/>
    <numFmt numFmtId="205" formatCode="#,##0.00;\(#,##0.00\)"/>
    <numFmt numFmtId="206" formatCode="0%;;@"/>
    <numFmt numFmtId="207" formatCode="#,##0%;\-#,##0%;;@"/>
    <numFmt numFmtId="208" formatCode="#,##0.00;\(#,##0.0\);;@"/>
    <numFmt numFmtId="209" formatCode="#,##0.00;\(#,##0.000\);;@"/>
    <numFmt numFmtId="210" formatCode="#,##0.00;\(#,##0\);;@"/>
    <numFmt numFmtId="211" formatCode="_-* #,##0.000_-;\-* #,##0.000_-;_-* &quot;-&quot;??_-;_-@_-"/>
    <numFmt numFmtId="212" formatCode="_-* #,##0.0000_-;\-* #,##0.0000_-;_-* &quot;-&quot;??_-;_-@_-"/>
    <numFmt numFmtId="213" formatCode="_-* #,##0.00000_-;\-* #,##0.00000_-;_-* &quot;-&quot;??_-;_-@_-"/>
    <numFmt numFmtId="214" formatCode="_-* #,##0.000000_-;\-* #,##0.000000_-;_-* &quot;-&quot;??_-;_-@_-"/>
    <numFmt numFmtId="215" formatCode="_-* #,##0.0000000_-;\-* #,##0.0000000_-;_-* &quot;-&quot;??_-;_-@_-"/>
    <numFmt numFmtId="216" formatCode="_-* #,##0.00000000_-;\-* #,##0.00000000_-;_-* &quot;-&quot;??_-;_-@_-"/>
    <numFmt numFmtId="217" formatCode="_-* #,##0.000000000_-;\-* #,##0.000000000_-;_-* &quot;-&quot;??_-;_-@_-"/>
    <numFmt numFmtId="218" formatCode="_-* #,##0.0000000000_-;\-* #,##0.0000000000_-;_-* &quot;-&quot;??_-;_-@_-"/>
    <numFmt numFmtId="219" formatCode="_-* #,##0.00000000000_-;\-* #,##0.00000000000_-;_-* &quot;-&quot;??_-;_-@_-"/>
    <numFmt numFmtId="220" formatCode="_-* #,##0.000000000000_-;\-* #,##0.000000000000_-;_-* &quot;-&quot;??_-;_-@_-"/>
    <numFmt numFmtId="221" formatCode="_-* #,##0.0000000000000_-;\-* #,##0.0000000000000_-;_-* &quot;-&quot;??_-;_-@_-"/>
    <numFmt numFmtId="222" formatCode="#,##0.00;\-#,##0.000000;;@"/>
    <numFmt numFmtId="223" formatCode="#,##0.00;\-#,##0.0000000;;@"/>
  </numFmts>
  <fonts count="42">
    <font>
      <sz val="10"/>
      <name val="Arial"/>
      <family val="0"/>
    </font>
    <font>
      <sz val="10"/>
      <name val="AGaramond"/>
      <family val="1"/>
    </font>
    <font>
      <sz val="8"/>
      <name val="AGaramond"/>
      <family val="1"/>
    </font>
    <font>
      <sz val="11"/>
      <name val="A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5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1" applyNumberFormat="0" applyAlignment="0" applyProtection="0"/>
    <xf numFmtId="0" fontId="29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51" borderId="1" applyNumberFormat="0" applyAlignment="0" applyProtection="0"/>
    <xf numFmtId="0" fontId="37" fillId="0" borderId="6" applyNumberFormat="0" applyFill="0" applyAlignment="0" applyProtection="0"/>
    <xf numFmtId="0" fontId="38" fillId="52" borderId="0" applyNumberFormat="0" applyBorder="0" applyAlignment="0" applyProtection="0"/>
    <xf numFmtId="0" fontId="0" fillId="53" borderId="7" applyNumberFormat="0" applyFont="0" applyAlignment="0" applyProtection="0"/>
    <xf numFmtId="0" fontId="39" fillId="4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left"/>
      <protection hidden="1"/>
    </xf>
    <xf numFmtId="193" fontId="1" fillId="0" borderId="15" xfId="62" applyNumberFormat="1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172" fontId="1" fillId="0" borderId="0" xfId="60" applyNumberFormat="1" applyFont="1" applyBorder="1" applyAlignment="1" applyProtection="1">
      <alignment horizontal="center"/>
      <protection hidden="1"/>
    </xf>
    <xf numFmtId="172" fontId="1" fillId="0" borderId="19" xfId="60" applyNumberFormat="1" applyFont="1" applyBorder="1" applyAlignment="1" applyProtection="1">
      <alignment horizontal="center"/>
      <protection hidden="1"/>
    </xf>
    <xf numFmtId="207" fontId="1" fillId="0" borderId="20" xfId="78" applyNumberFormat="1" applyFont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189" fontId="1" fillId="0" borderId="0" xfId="0" applyNumberFormat="1" applyFont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07" fontId="1" fillId="0" borderId="0" xfId="0" applyNumberFormat="1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172" fontId="1" fillId="0" borderId="12" xfId="60" applyNumberFormat="1" applyFont="1" applyBorder="1" applyAlignment="1" applyProtection="1">
      <alignment horizontal="center"/>
      <protection hidden="1"/>
    </xf>
    <xf numFmtId="207" fontId="1" fillId="0" borderId="12" xfId="0" applyNumberFormat="1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172" fontId="1" fillId="0" borderId="13" xfId="60" applyNumberFormat="1" applyFont="1" applyBorder="1" applyAlignment="1" applyProtection="1">
      <alignment horizontal="center"/>
      <protection hidden="1"/>
    </xf>
    <xf numFmtId="207" fontId="1" fillId="0" borderId="13" xfId="0" applyNumberFormat="1" applyFont="1" applyBorder="1" applyAlignment="1" applyProtection="1">
      <alignment horizontal="left"/>
      <protection hidden="1"/>
    </xf>
    <xf numFmtId="189" fontId="1" fillId="0" borderId="12" xfId="0" applyNumberFormat="1" applyFont="1" applyBorder="1" applyAlignment="1" applyProtection="1">
      <alignment horizontal="center"/>
      <protection hidden="1"/>
    </xf>
    <xf numFmtId="189" fontId="1" fillId="0" borderId="12" xfId="0" applyNumberFormat="1" applyFont="1" applyBorder="1" applyAlignment="1" applyProtection="1">
      <alignment/>
      <protection hidden="1"/>
    </xf>
    <xf numFmtId="189" fontId="1" fillId="0" borderId="11" xfId="0" applyNumberFormat="1" applyFont="1" applyBorder="1" applyAlignment="1" applyProtection="1">
      <alignment horizontal="left"/>
      <protection hidden="1"/>
    </xf>
    <xf numFmtId="189" fontId="1" fillId="0" borderId="11" xfId="0" applyNumberFormat="1" applyFont="1" applyBorder="1" applyAlignment="1" applyProtection="1">
      <alignment/>
      <protection hidden="1"/>
    </xf>
    <xf numFmtId="189" fontId="1" fillId="0" borderId="12" xfId="0" applyNumberFormat="1" applyFont="1" applyBorder="1" applyAlignment="1" applyProtection="1">
      <alignment horizontal="left"/>
      <protection hidden="1"/>
    </xf>
    <xf numFmtId="189" fontId="1" fillId="0" borderId="22" xfId="0" applyNumberFormat="1" applyFont="1" applyBorder="1" applyAlignment="1" applyProtection="1">
      <alignment horizontal="left"/>
      <protection hidden="1"/>
    </xf>
    <xf numFmtId="189" fontId="1" fillId="0" borderId="17" xfId="0" applyNumberFormat="1" applyFont="1" applyBorder="1" applyAlignment="1" applyProtection="1">
      <alignment/>
      <protection hidden="1"/>
    </xf>
    <xf numFmtId="189" fontId="1" fillId="0" borderId="12" xfId="60" applyNumberFormat="1" applyFont="1" applyBorder="1" applyAlignment="1" applyProtection="1">
      <alignment horizontal="center"/>
      <protection hidden="1"/>
    </xf>
    <xf numFmtId="189" fontId="1" fillId="0" borderId="17" xfId="0" applyNumberFormat="1" applyFont="1" applyBorder="1" applyAlignment="1" applyProtection="1">
      <alignment horizontal="left"/>
      <protection hidden="1"/>
    </xf>
    <xf numFmtId="0" fontId="1" fillId="0" borderId="12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187" fontId="1" fillId="0" borderId="16" xfId="0" applyNumberFormat="1" applyFont="1" applyBorder="1" applyAlignment="1" applyProtection="1">
      <alignment horizontal="center"/>
      <protection hidden="1"/>
    </xf>
    <xf numFmtId="187" fontId="1" fillId="0" borderId="22" xfId="0" applyNumberFormat="1" applyFont="1" applyBorder="1" applyAlignment="1" applyProtection="1">
      <alignment horizontal="center"/>
      <protection hidden="1"/>
    </xf>
    <xf numFmtId="187" fontId="1" fillId="0" borderId="22" xfId="60" applyNumberFormat="1" applyFont="1" applyBorder="1" applyAlignment="1" applyProtection="1">
      <alignment horizontal="center"/>
      <protection hidden="1"/>
    </xf>
    <xf numFmtId="187" fontId="1" fillId="0" borderId="23" xfId="0" applyNumberFormat="1" applyFont="1" applyBorder="1" applyAlignment="1" applyProtection="1">
      <alignment horizontal="center"/>
      <protection hidden="1"/>
    </xf>
    <xf numFmtId="189" fontId="1" fillId="0" borderId="11" xfId="0" applyNumberFormat="1" applyFont="1" applyBorder="1" applyAlignment="1" applyProtection="1">
      <alignment horizontal="right"/>
      <protection hidden="1"/>
    </xf>
    <xf numFmtId="172" fontId="1" fillId="0" borderId="0" xfId="6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207" fontId="1" fillId="0" borderId="0" xfId="78" applyNumberFormat="1" applyFont="1" applyBorder="1" applyAlignment="1" applyProtection="1">
      <alignment horizontal="right"/>
      <protection hidden="1"/>
    </xf>
    <xf numFmtId="207" fontId="1" fillId="0" borderId="19" xfId="0" applyNumberFormat="1" applyFont="1" applyBorder="1" applyAlignment="1" applyProtection="1">
      <alignment horizontal="left"/>
      <protection hidden="1"/>
    </xf>
    <xf numFmtId="189" fontId="1" fillId="0" borderId="23" xfId="0" applyNumberFormat="1" applyFont="1" applyBorder="1" applyAlignment="1" applyProtection="1">
      <alignment/>
      <protection hidden="1"/>
    </xf>
    <xf numFmtId="176" fontId="1" fillId="0" borderId="0" xfId="0" applyNumberFormat="1" applyFont="1" applyBorder="1" applyAlignment="1" applyProtection="1">
      <alignment horizontal="left"/>
      <protection hidden="1"/>
    </xf>
    <xf numFmtId="176" fontId="1" fillId="0" borderId="15" xfId="0" applyNumberFormat="1" applyFont="1" applyBorder="1" applyAlignment="1" applyProtection="1">
      <alignment horizontal="right"/>
      <protection hidden="1"/>
    </xf>
    <xf numFmtId="176" fontId="1" fillId="0" borderId="15" xfId="0" applyNumberFormat="1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left"/>
      <protection hidden="1"/>
    </xf>
    <xf numFmtId="193" fontId="1" fillId="0" borderId="23" xfId="62" applyNumberFormat="1" applyFont="1" applyBorder="1" applyAlignment="1" applyProtection="1">
      <alignment horizontal="left"/>
      <protection hidden="1"/>
    </xf>
    <xf numFmtId="193" fontId="1" fillId="0" borderId="24" xfId="62" applyNumberFormat="1" applyFont="1" applyBorder="1" applyAlignment="1" applyProtection="1">
      <alignment horizontal="right"/>
      <protection hidden="1"/>
    </xf>
    <xf numFmtId="1" fontId="1" fillId="0" borderId="21" xfId="62" applyNumberFormat="1" applyFont="1" applyBorder="1" applyAlignment="1" applyProtection="1">
      <alignment horizontal="left"/>
      <protection hidden="1"/>
    </xf>
    <xf numFmtId="172" fontId="1" fillId="0" borderId="0" xfId="0" applyNumberFormat="1" applyFont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189" fontId="1" fillId="0" borderId="0" xfId="0" applyNumberFormat="1" applyFont="1" applyBorder="1" applyAlignment="1" applyProtection="1">
      <alignment horizontal="center" vertical="center"/>
      <protection hidden="1"/>
    </xf>
    <xf numFmtId="189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189" fontId="1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189" fontId="1" fillId="0" borderId="14" xfId="0" applyNumberFormat="1" applyFont="1" applyBorder="1" applyAlignment="1" applyProtection="1">
      <alignment horizontal="center" vertical="center"/>
      <protection hidden="1"/>
    </xf>
    <xf numFmtId="189" fontId="1" fillId="0" borderId="21" xfId="0" applyNumberFormat="1" applyFont="1" applyBorder="1" applyAlignment="1" applyProtection="1">
      <alignment horizontal="center" vertical="center"/>
      <protection hidden="1"/>
    </xf>
    <xf numFmtId="0" fontId="2" fillId="0" borderId="16" xfId="0" applyNumberFormat="1" applyFont="1" applyBorder="1" applyAlignment="1" applyProtection="1">
      <alignment horizontal="center" vertical="center"/>
      <protection hidden="1"/>
    </xf>
    <xf numFmtId="0" fontId="2" fillId="0" borderId="23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189" fontId="1" fillId="0" borderId="14" xfId="0" applyNumberFormat="1" applyFont="1" applyBorder="1" applyAlignment="1" applyProtection="1">
      <alignment horizontal="center"/>
      <protection hidden="1"/>
    </xf>
    <xf numFmtId="189" fontId="1" fillId="0" borderId="21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189" fontId="1" fillId="0" borderId="13" xfId="0" applyNumberFormat="1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189" fontId="1" fillId="0" borderId="18" xfId="0" applyNumberFormat="1" applyFont="1" applyBorder="1" applyAlignment="1" applyProtection="1">
      <alignment horizontal="center"/>
      <protection hidden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1"/>
  <sheetViews>
    <sheetView showGridLines="0" tabSelected="1" zoomScale="85" zoomScaleNormal="85" workbookViewId="0" topLeftCell="A1">
      <selection activeCell="C36" sqref="C36"/>
    </sheetView>
  </sheetViews>
  <sheetFormatPr defaultColWidth="9.140625" defaultRowHeight="12.75"/>
  <cols>
    <col min="1" max="1" width="5.00390625" style="14" customWidth="1"/>
    <col min="2" max="2" width="16.140625" style="1" customWidth="1"/>
    <col min="3" max="3" width="13.7109375" style="1" customWidth="1"/>
    <col min="4" max="4" width="16.421875" style="54" customWidth="1"/>
    <col min="5" max="5" width="4.421875" style="1" customWidth="1"/>
    <col min="6" max="6" width="36.00390625" style="1" customWidth="1"/>
    <col min="7" max="7" width="1.421875" style="1" customWidth="1"/>
    <col min="8" max="8" width="0.42578125" style="1" customWidth="1"/>
    <col min="9" max="9" width="3.7109375" style="1" bestFit="1" customWidth="1"/>
    <col min="10" max="10" width="0.42578125" style="1" customWidth="1"/>
    <col min="11" max="11" width="6.140625" style="25" customWidth="1"/>
    <col min="12" max="12" width="3.421875" style="47" customWidth="1"/>
    <col min="13" max="13" width="20.421875" style="25" customWidth="1"/>
    <col min="14" max="14" width="19.00390625" style="25" customWidth="1"/>
    <col min="15" max="15" width="4.421875" style="47" customWidth="1"/>
    <col min="16" max="16" width="0.42578125" style="25" customWidth="1"/>
    <col min="17" max="18" width="10.00390625" style="25" customWidth="1"/>
    <col min="19" max="19" width="0.42578125" style="25" customWidth="1"/>
    <col min="20" max="20" width="3.7109375" style="1" bestFit="1" customWidth="1"/>
    <col min="21" max="21" width="0.42578125" style="1" customWidth="1"/>
    <col min="22" max="22" width="2.28125" style="1" customWidth="1"/>
    <col min="23" max="16384" width="9.140625" style="1" customWidth="1"/>
  </cols>
  <sheetData>
    <row r="1" spans="1:21" ht="15" customHeight="1">
      <c r="A1" s="66" t="s">
        <v>48</v>
      </c>
      <c r="B1" s="67"/>
      <c r="C1" s="77" t="s">
        <v>26</v>
      </c>
      <c r="D1" s="77"/>
      <c r="E1" s="77"/>
      <c r="F1" s="17"/>
      <c r="G1" s="13"/>
      <c r="H1" s="8"/>
      <c r="I1" s="68" t="s">
        <v>48</v>
      </c>
      <c r="J1" s="69"/>
      <c r="K1" s="69"/>
      <c r="L1" s="69"/>
      <c r="M1" s="106" t="s">
        <v>12</v>
      </c>
      <c r="N1" s="106"/>
      <c r="O1" s="106"/>
      <c r="P1" s="106"/>
      <c r="Q1" s="106"/>
      <c r="R1" s="104" t="s">
        <v>34</v>
      </c>
      <c r="S1" s="104"/>
      <c r="T1" s="105"/>
      <c r="U1" s="26"/>
    </row>
    <row r="2" spans="1:21" ht="3" customHeight="1">
      <c r="A2" s="6"/>
      <c r="B2" s="3"/>
      <c r="C2" s="70"/>
      <c r="D2" s="71"/>
      <c r="E2" s="71"/>
      <c r="F2" s="72"/>
      <c r="G2" s="13"/>
      <c r="H2" s="6"/>
      <c r="I2" s="70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  <c r="U2" s="9"/>
    </row>
    <row r="3" spans="1:21" ht="15" customHeight="1">
      <c r="A3" s="24" t="s">
        <v>28</v>
      </c>
      <c r="B3" s="78" t="s">
        <v>24</v>
      </c>
      <c r="C3" s="79" t="s">
        <v>25</v>
      </c>
      <c r="D3" s="80"/>
      <c r="E3" s="80"/>
      <c r="F3" s="81"/>
      <c r="G3" s="28"/>
      <c r="H3" s="33"/>
      <c r="I3" s="85"/>
      <c r="J3" s="28"/>
      <c r="K3" s="87" t="s">
        <v>31</v>
      </c>
      <c r="L3" s="88"/>
      <c r="M3" s="73" t="s">
        <v>8</v>
      </c>
      <c r="N3" s="74"/>
      <c r="O3" s="96" t="s">
        <v>9</v>
      </c>
      <c r="P3" s="76"/>
      <c r="Q3" s="76" t="s">
        <v>10</v>
      </c>
      <c r="R3" s="76" t="s">
        <v>11</v>
      </c>
      <c r="S3" s="103"/>
      <c r="T3" s="75"/>
      <c r="U3" s="9"/>
    </row>
    <row r="4" spans="1:21" ht="15" customHeight="1">
      <c r="A4" s="18" t="s">
        <v>47</v>
      </c>
      <c r="B4" s="78"/>
      <c r="C4" s="82"/>
      <c r="D4" s="83"/>
      <c r="E4" s="83"/>
      <c r="F4" s="84"/>
      <c r="G4" s="28"/>
      <c r="H4" s="33"/>
      <c r="I4" s="86"/>
      <c r="J4" s="28"/>
      <c r="K4" s="89" t="s">
        <v>47</v>
      </c>
      <c r="L4" s="90"/>
      <c r="M4" s="73"/>
      <c r="N4" s="74"/>
      <c r="O4" s="97"/>
      <c r="P4" s="76"/>
      <c r="Q4" s="76"/>
      <c r="R4" s="76"/>
      <c r="S4" s="103"/>
      <c r="T4" s="75"/>
      <c r="U4" s="9"/>
    </row>
    <row r="5" spans="1:21" ht="3" customHeight="1">
      <c r="A5" s="6"/>
      <c r="B5" s="2"/>
      <c r="C5" s="100"/>
      <c r="D5" s="101"/>
      <c r="E5" s="101"/>
      <c r="F5" s="102"/>
      <c r="G5" s="13"/>
      <c r="H5" s="6"/>
      <c r="I5" s="4"/>
      <c r="J5" s="19"/>
      <c r="K5" s="37"/>
      <c r="L5" s="46"/>
      <c r="M5" s="98"/>
      <c r="N5" s="99"/>
      <c r="O5" s="46"/>
      <c r="P5" s="38"/>
      <c r="Q5" s="38"/>
      <c r="R5" s="38"/>
      <c r="S5" s="38"/>
      <c r="T5" s="5"/>
      <c r="U5" s="9"/>
    </row>
    <row r="6" spans="1:21" ht="15" customHeight="1">
      <c r="A6" s="7">
        <v>5</v>
      </c>
      <c r="B6" s="20" t="s">
        <v>13</v>
      </c>
      <c r="C6" s="94" t="s">
        <v>14</v>
      </c>
      <c r="D6" s="95"/>
      <c r="E6" s="63" t="s">
        <v>49</v>
      </c>
      <c r="F6" s="64">
        <v>5528</v>
      </c>
      <c r="G6" s="15"/>
      <c r="H6" s="34"/>
      <c r="I6" s="27">
        <v>1</v>
      </c>
      <c r="J6" s="30"/>
      <c r="K6" s="39" t="s">
        <v>28</v>
      </c>
      <c r="L6" s="48">
        <v>5</v>
      </c>
      <c r="M6" s="42" t="s">
        <v>5</v>
      </c>
      <c r="N6" s="45">
        <v>0</v>
      </c>
      <c r="O6" s="51">
        <v>110</v>
      </c>
      <c r="P6" s="39">
        <v>0</v>
      </c>
      <c r="Q6" s="52">
        <v>350</v>
      </c>
      <c r="R6" s="52">
        <v>0</v>
      </c>
      <c r="S6" s="40"/>
      <c r="T6" s="27">
        <v>1</v>
      </c>
      <c r="U6" s="9"/>
    </row>
    <row r="7" spans="1:21" ht="15" customHeight="1">
      <c r="A7" s="6"/>
      <c r="B7" s="16" t="s">
        <v>18</v>
      </c>
      <c r="C7" s="91" t="s">
        <v>21</v>
      </c>
      <c r="D7" s="92"/>
      <c r="E7" s="92"/>
      <c r="F7" s="93"/>
      <c r="G7" s="15"/>
      <c r="H7" s="34"/>
      <c r="I7" s="27">
        <v>2</v>
      </c>
      <c r="J7" s="30"/>
      <c r="K7" s="41"/>
      <c r="L7" s="49"/>
      <c r="M7" s="42" t="s">
        <v>62</v>
      </c>
      <c r="N7" s="45" t="s">
        <v>50</v>
      </c>
      <c r="O7" s="51">
        <v>206</v>
      </c>
      <c r="P7" s="43"/>
      <c r="Q7" s="52">
        <f>Q6*0.13</f>
        <v>45.5</v>
      </c>
      <c r="R7" s="52">
        <v>0</v>
      </c>
      <c r="S7" s="38"/>
      <c r="T7" s="27">
        <v>2</v>
      </c>
      <c r="U7" s="9"/>
    </row>
    <row r="8" spans="1:21" ht="15" customHeight="1">
      <c r="A8" s="6"/>
      <c r="B8" s="16" t="s">
        <v>19</v>
      </c>
      <c r="C8" s="11">
        <v>350</v>
      </c>
      <c r="D8" s="65" t="s">
        <v>61</v>
      </c>
      <c r="E8" s="21"/>
      <c r="F8" s="22"/>
      <c r="G8" s="21"/>
      <c r="H8" s="35"/>
      <c r="I8" s="27">
        <v>3</v>
      </c>
      <c r="J8" s="31"/>
      <c r="K8" s="44"/>
      <c r="L8" s="50"/>
      <c r="M8" s="42" t="s">
        <v>50</v>
      </c>
      <c r="N8" s="45" t="s">
        <v>3</v>
      </c>
      <c r="O8" s="51">
        <v>101</v>
      </c>
      <c r="P8" s="43"/>
      <c r="Q8" s="52">
        <v>0</v>
      </c>
      <c r="R8" s="52">
        <f>Q6+Q7</f>
        <v>395.5</v>
      </c>
      <c r="S8" s="38"/>
      <c r="T8" s="27">
        <v>3</v>
      </c>
      <c r="U8" s="9"/>
    </row>
    <row r="9" spans="1:21" ht="15" customHeight="1">
      <c r="A9" s="6"/>
      <c r="B9" s="16" t="s">
        <v>43</v>
      </c>
      <c r="C9" s="10" t="s">
        <v>51</v>
      </c>
      <c r="D9" s="15"/>
      <c r="E9" s="55">
        <v>0</v>
      </c>
      <c r="F9" s="56">
        <v>0</v>
      </c>
      <c r="G9" s="29"/>
      <c r="H9" s="36"/>
      <c r="I9" s="27">
        <v>4</v>
      </c>
      <c r="J9" s="32"/>
      <c r="K9" s="41"/>
      <c r="L9" s="49"/>
      <c r="M9" s="42" t="s">
        <v>50</v>
      </c>
      <c r="N9" s="45" t="s">
        <v>50</v>
      </c>
      <c r="O9" s="51" t="s">
        <v>50</v>
      </c>
      <c r="P9" s="43"/>
      <c r="Q9" s="52">
        <v>0</v>
      </c>
      <c r="R9" s="52">
        <v>0</v>
      </c>
      <c r="S9" s="38"/>
      <c r="T9" s="27">
        <v>4</v>
      </c>
      <c r="U9" s="9"/>
    </row>
    <row r="10" spans="1:21" ht="15" customHeight="1">
      <c r="A10" s="6"/>
      <c r="B10" s="60" t="s">
        <v>50</v>
      </c>
      <c r="C10" s="59">
        <v>0</v>
      </c>
      <c r="D10" s="58" t="s">
        <v>50</v>
      </c>
      <c r="E10" s="55">
        <v>0</v>
      </c>
      <c r="F10" s="56">
        <v>0</v>
      </c>
      <c r="G10" s="14"/>
      <c r="H10" s="9"/>
      <c r="I10" s="27">
        <v>5</v>
      </c>
      <c r="J10" s="5"/>
      <c r="K10" s="38"/>
      <c r="L10" s="49"/>
      <c r="M10" s="42">
        <v>0</v>
      </c>
      <c r="N10" s="45" t="s">
        <v>50</v>
      </c>
      <c r="O10" s="51" t="s">
        <v>50</v>
      </c>
      <c r="P10" s="43"/>
      <c r="Q10" s="52">
        <v>0</v>
      </c>
      <c r="R10" s="52">
        <v>0</v>
      </c>
      <c r="S10" s="38"/>
      <c r="T10" s="27">
        <v>5</v>
      </c>
      <c r="U10" s="9"/>
    </row>
    <row r="11" spans="1:21" ht="15" customHeight="1">
      <c r="A11" s="6"/>
      <c r="B11" s="16"/>
      <c r="C11" s="91"/>
      <c r="D11" s="92"/>
      <c r="E11" s="55">
        <v>0</v>
      </c>
      <c r="F11" s="56">
        <v>0</v>
      </c>
      <c r="G11" s="15"/>
      <c r="H11" s="34"/>
      <c r="I11" s="27">
        <v>6</v>
      </c>
      <c r="J11" s="30"/>
      <c r="K11" s="41"/>
      <c r="L11" s="49"/>
      <c r="M11" s="42"/>
      <c r="N11" s="45" t="s">
        <v>50</v>
      </c>
      <c r="O11" s="51" t="s">
        <v>50</v>
      </c>
      <c r="P11" s="43"/>
      <c r="Q11" s="52"/>
      <c r="R11" s="52">
        <v>0</v>
      </c>
      <c r="S11" s="38"/>
      <c r="T11" s="27">
        <v>6</v>
      </c>
      <c r="U11" s="9"/>
    </row>
    <row r="12" spans="1:21" ht="15" customHeight="1">
      <c r="A12" s="6"/>
      <c r="B12" s="16"/>
      <c r="C12" s="12"/>
      <c r="D12" s="61"/>
      <c r="E12" s="23" t="s">
        <v>50</v>
      </c>
      <c r="F12" s="62" t="s">
        <v>50</v>
      </c>
      <c r="G12" s="15"/>
      <c r="H12" s="34"/>
      <c r="I12" s="27">
        <v>7</v>
      </c>
      <c r="J12" s="30"/>
      <c r="K12" s="39"/>
      <c r="L12" s="48"/>
      <c r="M12" s="42"/>
      <c r="N12" s="45">
        <v>0</v>
      </c>
      <c r="O12" s="51">
        <v>0</v>
      </c>
      <c r="P12" s="57"/>
      <c r="Q12" s="52"/>
      <c r="R12" s="52">
        <v>0</v>
      </c>
      <c r="S12" s="40"/>
      <c r="T12" s="27">
        <v>7</v>
      </c>
      <c r="U12" s="9"/>
    </row>
    <row r="13" spans="1:21" ht="15" customHeight="1">
      <c r="A13" s="7">
        <v>6</v>
      </c>
      <c r="B13" s="20" t="s">
        <v>13</v>
      </c>
      <c r="C13" s="94" t="s">
        <v>14</v>
      </c>
      <c r="D13" s="95"/>
      <c r="E13" s="63" t="s">
        <v>49</v>
      </c>
      <c r="F13" s="64">
        <v>5529</v>
      </c>
      <c r="G13" s="15"/>
      <c r="H13" s="34"/>
      <c r="I13" s="27">
        <v>8</v>
      </c>
      <c r="J13" s="30"/>
      <c r="K13" s="39">
        <v>0</v>
      </c>
      <c r="L13" s="48">
        <v>6</v>
      </c>
      <c r="M13" s="42" t="s">
        <v>5</v>
      </c>
      <c r="N13" s="45">
        <v>0</v>
      </c>
      <c r="O13" s="51">
        <v>110</v>
      </c>
      <c r="P13" s="39">
        <v>0</v>
      </c>
      <c r="Q13" s="52">
        <v>780</v>
      </c>
      <c r="R13" s="52">
        <v>0</v>
      </c>
      <c r="S13" s="40"/>
      <c r="T13" s="27">
        <v>8</v>
      </c>
      <c r="U13" s="9"/>
    </row>
    <row r="14" spans="1:21" ht="15" customHeight="1">
      <c r="A14" s="6"/>
      <c r="B14" s="16" t="s">
        <v>18</v>
      </c>
      <c r="C14" s="91" t="s">
        <v>22</v>
      </c>
      <c r="D14" s="92"/>
      <c r="E14" s="92"/>
      <c r="F14" s="93"/>
      <c r="G14" s="15"/>
      <c r="H14" s="34"/>
      <c r="I14" s="27">
        <v>9</v>
      </c>
      <c r="J14" s="30"/>
      <c r="K14" s="41"/>
      <c r="L14" s="49"/>
      <c r="M14" s="42" t="s">
        <v>62</v>
      </c>
      <c r="N14" s="45" t="s">
        <v>50</v>
      </c>
      <c r="O14" s="51">
        <v>206</v>
      </c>
      <c r="P14" s="43"/>
      <c r="Q14" s="52">
        <f>Q13*0.13</f>
        <v>101.4</v>
      </c>
      <c r="R14" s="52">
        <v>0</v>
      </c>
      <c r="S14" s="38"/>
      <c r="T14" s="27">
        <v>9</v>
      </c>
      <c r="U14" s="9"/>
    </row>
    <row r="15" spans="1:21" ht="15" customHeight="1">
      <c r="A15" s="6"/>
      <c r="B15" s="16" t="s">
        <v>19</v>
      </c>
      <c r="C15" s="11">
        <v>780</v>
      </c>
      <c r="D15" s="65" t="s">
        <v>61</v>
      </c>
      <c r="E15" s="21"/>
      <c r="F15" s="22"/>
      <c r="G15" s="21"/>
      <c r="H15" s="35"/>
      <c r="I15" s="27">
        <v>10</v>
      </c>
      <c r="J15" s="31"/>
      <c r="K15" s="44"/>
      <c r="L15" s="50"/>
      <c r="M15" s="42" t="s">
        <v>50</v>
      </c>
      <c r="N15" s="45" t="s">
        <v>1</v>
      </c>
      <c r="O15" s="51">
        <v>201</v>
      </c>
      <c r="P15" s="43"/>
      <c r="Q15" s="52">
        <v>0</v>
      </c>
      <c r="R15" s="52">
        <f>Q14+Q13</f>
        <v>881.4</v>
      </c>
      <c r="S15" s="38"/>
      <c r="T15" s="27">
        <v>10</v>
      </c>
      <c r="U15" s="9"/>
    </row>
    <row r="16" spans="1:21" ht="15" customHeight="1">
      <c r="A16" s="6"/>
      <c r="B16" s="16" t="s">
        <v>43</v>
      </c>
      <c r="C16" s="10" t="s">
        <v>53</v>
      </c>
      <c r="D16" s="15"/>
      <c r="E16" s="55">
        <v>0</v>
      </c>
      <c r="F16" s="56">
        <v>0</v>
      </c>
      <c r="G16" s="29"/>
      <c r="H16" s="36"/>
      <c r="I16" s="27">
        <v>11</v>
      </c>
      <c r="J16" s="32"/>
      <c r="K16" s="41"/>
      <c r="L16" s="49"/>
      <c r="M16" s="42" t="s">
        <v>50</v>
      </c>
      <c r="N16" s="45" t="s">
        <v>50</v>
      </c>
      <c r="O16" s="51" t="s">
        <v>50</v>
      </c>
      <c r="P16" s="43"/>
      <c r="Q16" s="52">
        <v>0</v>
      </c>
      <c r="R16" s="52">
        <v>0</v>
      </c>
      <c r="S16" s="38"/>
      <c r="T16" s="27">
        <v>11</v>
      </c>
      <c r="U16" s="9"/>
    </row>
    <row r="17" spans="1:21" ht="15" customHeight="1">
      <c r="A17" s="6"/>
      <c r="B17" s="60" t="s">
        <v>50</v>
      </c>
      <c r="C17" s="59">
        <v>0</v>
      </c>
      <c r="D17" s="58" t="s">
        <v>50</v>
      </c>
      <c r="E17" s="55">
        <v>0</v>
      </c>
      <c r="F17" s="56">
        <v>0</v>
      </c>
      <c r="G17" s="14"/>
      <c r="H17" s="9"/>
      <c r="I17" s="27">
        <v>12</v>
      </c>
      <c r="J17" s="5"/>
      <c r="K17" s="38"/>
      <c r="L17" s="49"/>
      <c r="M17" s="42">
        <v>0</v>
      </c>
      <c r="N17" s="45" t="s">
        <v>50</v>
      </c>
      <c r="O17" s="51" t="s">
        <v>50</v>
      </c>
      <c r="P17" s="43"/>
      <c r="Q17" s="52">
        <v>0</v>
      </c>
      <c r="R17" s="52">
        <v>0</v>
      </c>
      <c r="S17" s="38"/>
      <c r="T17" s="27">
        <v>12</v>
      </c>
      <c r="U17" s="9"/>
    </row>
    <row r="18" spans="1:21" ht="15" customHeight="1">
      <c r="A18" s="6"/>
      <c r="B18" s="16"/>
      <c r="C18" s="91"/>
      <c r="D18" s="92"/>
      <c r="E18" s="55">
        <v>0</v>
      </c>
      <c r="F18" s="56">
        <v>0</v>
      </c>
      <c r="G18" s="15"/>
      <c r="H18" s="34"/>
      <c r="I18" s="27">
        <v>13</v>
      </c>
      <c r="J18" s="30"/>
      <c r="K18" s="41"/>
      <c r="L18" s="49"/>
      <c r="M18" s="42"/>
      <c r="N18" s="45" t="s">
        <v>50</v>
      </c>
      <c r="O18" s="51" t="s">
        <v>50</v>
      </c>
      <c r="P18" s="43"/>
      <c r="Q18" s="52"/>
      <c r="R18" s="52">
        <v>0</v>
      </c>
      <c r="S18" s="38"/>
      <c r="T18" s="27">
        <v>13</v>
      </c>
      <c r="U18" s="9"/>
    </row>
    <row r="19" spans="1:21" ht="15" customHeight="1">
      <c r="A19" s="6"/>
      <c r="B19" s="16"/>
      <c r="C19" s="12"/>
      <c r="D19" s="61"/>
      <c r="E19" s="23" t="s">
        <v>50</v>
      </c>
      <c r="F19" s="62" t="s">
        <v>50</v>
      </c>
      <c r="G19" s="15"/>
      <c r="H19" s="34"/>
      <c r="I19" s="27">
        <v>14</v>
      </c>
      <c r="J19" s="30"/>
      <c r="K19" s="39"/>
      <c r="L19" s="48"/>
      <c r="M19" s="42"/>
      <c r="N19" s="45">
        <v>0</v>
      </c>
      <c r="O19" s="51">
        <v>0</v>
      </c>
      <c r="P19" s="57"/>
      <c r="Q19" s="52"/>
      <c r="R19" s="52">
        <v>0</v>
      </c>
      <c r="S19" s="40"/>
      <c r="T19" s="27">
        <v>14</v>
      </c>
      <c r="U19" s="9"/>
    </row>
    <row r="20" spans="1:21" ht="15" customHeight="1">
      <c r="A20" s="7">
        <v>7</v>
      </c>
      <c r="B20" s="20" t="s">
        <v>13</v>
      </c>
      <c r="C20" s="94" t="s">
        <v>14</v>
      </c>
      <c r="D20" s="95"/>
      <c r="E20" s="63" t="s">
        <v>49</v>
      </c>
      <c r="F20" s="64">
        <v>5530</v>
      </c>
      <c r="G20" s="15"/>
      <c r="H20" s="34"/>
      <c r="I20" s="27">
        <v>15</v>
      </c>
      <c r="J20" s="30"/>
      <c r="K20" s="39">
        <v>0</v>
      </c>
      <c r="L20" s="48">
        <v>7</v>
      </c>
      <c r="M20" s="42" t="s">
        <v>36</v>
      </c>
      <c r="N20" s="45">
        <v>0</v>
      </c>
      <c r="O20" s="51">
        <v>160</v>
      </c>
      <c r="P20" s="39">
        <v>0</v>
      </c>
      <c r="Q20" s="52">
        <v>8100</v>
      </c>
      <c r="R20" s="52">
        <v>0</v>
      </c>
      <c r="S20" s="40"/>
      <c r="T20" s="27">
        <v>15</v>
      </c>
      <c r="U20" s="9"/>
    </row>
    <row r="21" spans="1:21" ht="15" customHeight="1">
      <c r="A21" s="6"/>
      <c r="B21" s="16" t="s">
        <v>18</v>
      </c>
      <c r="C21" s="91" t="s">
        <v>41</v>
      </c>
      <c r="D21" s="92"/>
      <c r="E21" s="92"/>
      <c r="F21" s="93"/>
      <c r="G21" s="15"/>
      <c r="H21" s="34"/>
      <c r="I21" s="27">
        <v>16</v>
      </c>
      <c r="J21" s="30"/>
      <c r="K21" s="41"/>
      <c r="L21" s="49"/>
      <c r="M21" s="42" t="s">
        <v>62</v>
      </c>
      <c r="N21" s="45" t="s">
        <v>50</v>
      </c>
      <c r="O21" s="51">
        <v>206</v>
      </c>
      <c r="P21" s="43"/>
      <c r="Q21" s="52">
        <f>Q20*0.13</f>
        <v>1053</v>
      </c>
      <c r="R21" s="52">
        <v>0</v>
      </c>
      <c r="S21" s="38"/>
      <c r="T21" s="27">
        <v>16</v>
      </c>
      <c r="U21" s="9"/>
    </row>
    <row r="22" spans="1:21" ht="15" customHeight="1">
      <c r="A22" s="6"/>
      <c r="B22" s="16" t="s">
        <v>19</v>
      </c>
      <c r="C22" s="11">
        <v>8100</v>
      </c>
      <c r="D22" s="65" t="s">
        <v>61</v>
      </c>
      <c r="E22" s="21"/>
      <c r="F22" s="22"/>
      <c r="G22" s="21"/>
      <c r="H22" s="35"/>
      <c r="I22" s="27">
        <v>17</v>
      </c>
      <c r="J22" s="31"/>
      <c r="K22" s="44"/>
      <c r="L22" s="50"/>
      <c r="M22" s="42" t="s">
        <v>50</v>
      </c>
      <c r="N22" s="45" t="s">
        <v>1</v>
      </c>
      <c r="O22" s="51">
        <v>201</v>
      </c>
      <c r="P22" s="43"/>
      <c r="Q22" s="52">
        <v>0</v>
      </c>
      <c r="R22" s="52">
        <f>Q20+Q21</f>
        <v>9153</v>
      </c>
      <c r="S22" s="38"/>
      <c r="T22" s="27">
        <v>17</v>
      </c>
      <c r="U22" s="9"/>
    </row>
    <row r="23" spans="1:21" ht="15" customHeight="1">
      <c r="A23" s="6"/>
      <c r="B23" s="16" t="s">
        <v>43</v>
      </c>
      <c r="C23" s="10" t="s">
        <v>53</v>
      </c>
      <c r="D23" s="15"/>
      <c r="E23" s="55">
        <v>0</v>
      </c>
      <c r="F23" s="56">
        <v>0</v>
      </c>
      <c r="G23" s="29"/>
      <c r="H23" s="36"/>
      <c r="I23" s="27">
        <v>18</v>
      </c>
      <c r="J23" s="32"/>
      <c r="K23" s="41"/>
      <c r="L23" s="49"/>
      <c r="M23" s="42" t="s">
        <v>50</v>
      </c>
      <c r="N23" s="45" t="s">
        <v>50</v>
      </c>
      <c r="O23" s="51" t="s">
        <v>50</v>
      </c>
      <c r="P23" s="43"/>
      <c r="Q23" s="52">
        <v>0</v>
      </c>
      <c r="R23" s="52">
        <v>0</v>
      </c>
      <c r="S23" s="38"/>
      <c r="T23" s="27">
        <v>18</v>
      </c>
      <c r="U23" s="9"/>
    </row>
    <row r="24" spans="1:21" ht="15" customHeight="1">
      <c r="A24" s="6"/>
      <c r="B24" s="60" t="s">
        <v>50</v>
      </c>
      <c r="C24" s="59">
        <v>0</v>
      </c>
      <c r="D24" s="58" t="s">
        <v>50</v>
      </c>
      <c r="E24" s="55">
        <v>0</v>
      </c>
      <c r="F24" s="56">
        <v>0</v>
      </c>
      <c r="G24" s="14"/>
      <c r="H24" s="9"/>
      <c r="I24" s="27">
        <v>19</v>
      </c>
      <c r="J24" s="5"/>
      <c r="K24" s="38"/>
      <c r="L24" s="49"/>
      <c r="M24" s="42">
        <v>0</v>
      </c>
      <c r="N24" s="45" t="s">
        <v>50</v>
      </c>
      <c r="O24" s="51" t="s">
        <v>50</v>
      </c>
      <c r="P24" s="43"/>
      <c r="Q24" s="52">
        <v>0</v>
      </c>
      <c r="R24" s="52">
        <v>0</v>
      </c>
      <c r="S24" s="38"/>
      <c r="T24" s="27">
        <v>19</v>
      </c>
      <c r="U24" s="9"/>
    </row>
    <row r="25" spans="1:21" ht="15" customHeight="1">
      <c r="A25" s="6"/>
      <c r="B25" s="16"/>
      <c r="C25" s="91"/>
      <c r="D25" s="92"/>
      <c r="E25" s="55">
        <v>0</v>
      </c>
      <c r="F25" s="56">
        <v>0</v>
      </c>
      <c r="G25" s="15"/>
      <c r="H25" s="34"/>
      <c r="I25" s="27">
        <v>20</v>
      </c>
      <c r="J25" s="30"/>
      <c r="K25" s="41"/>
      <c r="L25" s="49"/>
      <c r="M25" s="42"/>
      <c r="N25" s="45" t="s">
        <v>50</v>
      </c>
      <c r="O25" s="51" t="s">
        <v>50</v>
      </c>
      <c r="P25" s="43"/>
      <c r="Q25" s="52"/>
      <c r="R25" s="52">
        <v>0</v>
      </c>
      <c r="S25" s="38"/>
      <c r="T25" s="27">
        <v>20</v>
      </c>
      <c r="U25" s="9"/>
    </row>
    <row r="26" spans="1:21" ht="15" customHeight="1">
      <c r="A26" s="6"/>
      <c r="B26" s="16"/>
      <c r="C26" s="12"/>
      <c r="D26" s="61"/>
      <c r="E26" s="23" t="s">
        <v>50</v>
      </c>
      <c r="F26" s="62" t="s">
        <v>50</v>
      </c>
      <c r="G26" s="15"/>
      <c r="H26" s="34"/>
      <c r="I26" s="27">
        <v>21</v>
      </c>
      <c r="J26" s="30"/>
      <c r="K26" s="39"/>
      <c r="L26" s="48"/>
      <c r="M26" s="42"/>
      <c r="N26" s="45">
        <v>0</v>
      </c>
      <c r="O26" s="51">
        <v>0</v>
      </c>
      <c r="P26" s="57"/>
      <c r="Q26" s="52"/>
      <c r="R26" s="52">
        <v>0</v>
      </c>
      <c r="S26" s="40"/>
      <c r="T26" s="27">
        <v>21</v>
      </c>
      <c r="U26" s="9"/>
    </row>
    <row r="27" spans="1:21" ht="15" customHeight="1">
      <c r="A27" s="7">
        <v>8</v>
      </c>
      <c r="B27" s="20" t="s">
        <v>13</v>
      </c>
      <c r="C27" s="94" t="s">
        <v>15</v>
      </c>
      <c r="D27" s="95"/>
      <c r="E27" s="63" t="s">
        <v>49</v>
      </c>
      <c r="F27" s="64">
        <v>2840</v>
      </c>
      <c r="G27" s="15"/>
      <c r="H27" s="34"/>
      <c r="I27" s="27">
        <v>22</v>
      </c>
      <c r="J27" s="30"/>
      <c r="K27" s="39">
        <v>0</v>
      </c>
      <c r="L27" s="48">
        <v>8</v>
      </c>
      <c r="M27" s="42" t="s">
        <v>35</v>
      </c>
      <c r="N27" s="45">
        <v>0</v>
      </c>
      <c r="O27" s="51">
        <v>402</v>
      </c>
      <c r="P27" s="39">
        <v>0</v>
      </c>
      <c r="Q27" s="52">
        <v>930</v>
      </c>
      <c r="R27" s="52">
        <v>0</v>
      </c>
      <c r="S27" s="40"/>
      <c r="T27" s="27">
        <v>22</v>
      </c>
      <c r="U27" s="9"/>
    </row>
    <row r="28" spans="1:21" ht="15" customHeight="1">
      <c r="A28" s="6"/>
      <c r="B28" s="16" t="s">
        <v>18</v>
      </c>
      <c r="C28" s="91" t="s">
        <v>44</v>
      </c>
      <c r="D28" s="92"/>
      <c r="E28" s="92"/>
      <c r="F28" s="93"/>
      <c r="G28" s="15"/>
      <c r="H28" s="34"/>
      <c r="I28" s="27">
        <v>23</v>
      </c>
      <c r="J28" s="30"/>
      <c r="K28" s="41"/>
      <c r="L28" s="49"/>
      <c r="M28" s="42" t="s">
        <v>5</v>
      </c>
      <c r="N28" s="45" t="s">
        <v>50</v>
      </c>
      <c r="O28" s="51">
        <v>110</v>
      </c>
      <c r="P28" s="43"/>
      <c r="Q28" s="52">
        <v>409.2</v>
      </c>
      <c r="R28" s="52">
        <v>0</v>
      </c>
      <c r="S28" s="38"/>
      <c r="T28" s="27">
        <v>23</v>
      </c>
      <c r="U28" s="9"/>
    </row>
    <row r="29" spans="1:21" ht="15" customHeight="1">
      <c r="A29" s="6"/>
      <c r="B29" s="16" t="s">
        <v>19</v>
      </c>
      <c r="C29" s="11">
        <v>930</v>
      </c>
      <c r="D29" s="65" t="s">
        <v>61</v>
      </c>
      <c r="E29" s="21"/>
      <c r="F29" s="22"/>
      <c r="G29" s="21"/>
      <c r="H29" s="35"/>
      <c r="I29" s="27">
        <v>24</v>
      </c>
      <c r="J29" s="31"/>
      <c r="K29" s="44"/>
      <c r="L29" s="50"/>
      <c r="M29" s="42" t="s">
        <v>63</v>
      </c>
      <c r="N29" s="45" t="s">
        <v>50</v>
      </c>
      <c r="O29" s="51">
        <v>205</v>
      </c>
      <c r="P29" s="43"/>
      <c r="Q29" s="52">
        <f>Q27*0.13</f>
        <v>120.9</v>
      </c>
      <c r="R29" s="52">
        <v>0</v>
      </c>
      <c r="S29" s="38"/>
      <c r="T29" s="27">
        <v>24</v>
      </c>
      <c r="U29" s="9"/>
    </row>
    <row r="30" spans="1:21" ht="15" customHeight="1">
      <c r="A30" s="6"/>
      <c r="B30" s="16" t="s">
        <v>43</v>
      </c>
      <c r="C30" s="10" t="s">
        <v>53</v>
      </c>
      <c r="D30" s="15"/>
      <c r="E30" s="55">
        <v>0</v>
      </c>
      <c r="F30" s="56" t="s">
        <v>55</v>
      </c>
      <c r="G30" s="29"/>
      <c r="H30" s="36"/>
      <c r="I30" s="27">
        <v>25</v>
      </c>
      <c r="J30" s="32"/>
      <c r="K30" s="41"/>
      <c r="L30" s="49"/>
      <c r="M30" s="42"/>
      <c r="N30" s="45" t="s">
        <v>30</v>
      </c>
      <c r="O30" s="51">
        <v>501</v>
      </c>
      <c r="P30" s="43"/>
      <c r="Q30" s="52">
        <v>0</v>
      </c>
      <c r="R30" s="52">
        <v>409.2</v>
      </c>
      <c r="S30" s="38"/>
      <c r="T30" s="27">
        <v>25</v>
      </c>
      <c r="U30" s="9"/>
    </row>
    <row r="31" spans="1:21" ht="15" customHeight="1">
      <c r="A31" s="6"/>
      <c r="B31" s="60" t="s">
        <v>50</v>
      </c>
      <c r="C31" s="59">
        <v>0</v>
      </c>
      <c r="D31" s="58" t="s">
        <v>50</v>
      </c>
      <c r="E31" s="55">
        <v>0</v>
      </c>
      <c r="F31" s="56">
        <v>0</v>
      </c>
      <c r="G31" s="14"/>
      <c r="H31" s="9"/>
      <c r="I31" s="27">
        <v>26</v>
      </c>
      <c r="J31" s="5"/>
      <c r="K31" s="38"/>
      <c r="L31" s="49"/>
      <c r="M31" s="42">
        <v>0</v>
      </c>
      <c r="N31" s="45" t="s">
        <v>4</v>
      </c>
      <c r="O31" s="51">
        <v>105</v>
      </c>
      <c r="P31" s="43"/>
      <c r="Q31" s="52"/>
      <c r="R31" s="52">
        <f>Q29+Q27</f>
        <v>1050.9</v>
      </c>
      <c r="S31" s="38"/>
      <c r="T31" s="27">
        <v>26</v>
      </c>
      <c r="U31" s="9"/>
    </row>
    <row r="32" spans="1:21" ht="15" customHeight="1">
      <c r="A32" s="6"/>
      <c r="B32" s="16"/>
      <c r="C32" s="91"/>
      <c r="D32" s="92"/>
      <c r="E32" s="55">
        <v>0</v>
      </c>
      <c r="F32" s="56">
        <v>0</v>
      </c>
      <c r="G32" s="15"/>
      <c r="H32" s="34"/>
      <c r="I32" s="27">
        <v>27</v>
      </c>
      <c r="J32" s="30"/>
      <c r="K32" s="41"/>
      <c r="L32" s="49"/>
      <c r="M32" s="42"/>
      <c r="N32" s="45"/>
      <c r="O32" s="51"/>
      <c r="P32" s="43"/>
      <c r="Q32" s="52"/>
      <c r="R32" s="52"/>
      <c r="S32" s="38"/>
      <c r="T32" s="27">
        <v>27</v>
      </c>
      <c r="U32" s="9"/>
    </row>
    <row r="33" spans="1:21" ht="15" customHeight="1">
      <c r="A33" s="6"/>
      <c r="B33" s="16"/>
      <c r="C33" s="12"/>
      <c r="D33" s="61"/>
      <c r="E33" s="23" t="s">
        <v>56</v>
      </c>
      <c r="F33" s="62">
        <v>409.2</v>
      </c>
      <c r="G33" s="15"/>
      <c r="H33" s="34"/>
      <c r="I33" s="27">
        <v>28</v>
      </c>
      <c r="J33" s="30"/>
      <c r="K33" s="39"/>
      <c r="L33" s="48"/>
      <c r="M33" s="42"/>
      <c r="N33" s="45">
        <v>0</v>
      </c>
      <c r="O33" s="51">
        <v>0</v>
      </c>
      <c r="P33" s="57"/>
      <c r="Q33" s="52"/>
      <c r="R33" s="52">
        <v>0</v>
      </c>
      <c r="S33" s="40"/>
      <c r="T33" s="27">
        <v>28</v>
      </c>
      <c r="U33" s="9"/>
    </row>
    <row r="34" spans="1:21" ht="15" customHeight="1">
      <c r="A34" s="7">
        <v>9</v>
      </c>
      <c r="B34" s="20" t="s">
        <v>13</v>
      </c>
      <c r="C34" s="94" t="s">
        <v>16</v>
      </c>
      <c r="D34" s="95"/>
      <c r="E34" s="63" t="s">
        <v>49</v>
      </c>
      <c r="F34" s="64">
        <v>122</v>
      </c>
      <c r="G34" s="15"/>
      <c r="H34" s="34"/>
      <c r="I34" s="27">
        <v>29</v>
      </c>
      <c r="J34" s="30"/>
      <c r="K34" s="39">
        <v>0</v>
      </c>
      <c r="L34" s="48">
        <v>9</v>
      </c>
      <c r="M34" s="42" t="s">
        <v>1</v>
      </c>
      <c r="N34" s="45">
        <v>0</v>
      </c>
      <c r="O34" s="51">
        <v>201</v>
      </c>
      <c r="P34" s="39">
        <v>0</v>
      </c>
      <c r="Q34" s="52">
        <v>240</v>
      </c>
      <c r="R34" s="52">
        <v>0</v>
      </c>
      <c r="S34" s="40"/>
      <c r="T34" s="27">
        <v>29</v>
      </c>
      <c r="U34" s="9"/>
    </row>
    <row r="35" spans="1:21" ht="15" customHeight="1">
      <c r="A35" s="6"/>
      <c r="B35" s="16" t="s">
        <v>18</v>
      </c>
      <c r="C35" s="91" t="s">
        <v>64</v>
      </c>
      <c r="D35" s="92"/>
      <c r="E35" s="92"/>
      <c r="F35" s="93"/>
      <c r="G35" s="15"/>
      <c r="H35" s="34"/>
      <c r="I35" s="27">
        <v>30</v>
      </c>
      <c r="J35" s="30"/>
      <c r="K35" s="41"/>
      <c r="L35" s="49"/>
      <c r="M35" s="42" t="s">
        <v>50</v>
      </c>
      <c r="N35" s="45" t="s">
        <v>5</v>
      </c>
      <c r="O35" s="51">
        <v>110</v>
      </c>
      <c r="P35" s="43"/>
      <c r="Q35" s="52">
        <v>0</v>
      </c>
      <c r="R35" s="52">
        <v>7.200000000000017</v>
      </c>
      <c r="S35" s="38"/>
      <c r="T35" s="27">
        <v>30</v>
      </c>
      <c r="U35" s="9"/>
    </row>
    <row r="36" spans="1:21" ht="15" customHeight="1">
      <c r="A36" s="6"/>
      <c r="B36" s="16" t="s">
        <v>19</v>
      </c>
      <c r="C36" s="11">
        <v>240</v>
      </c>
      <c r="D36" s="53" t="s">
        <v>50</v>
      </c>
      <c r="E36" s="21"/>
      <c r="F36" s="22"/>
      <c r="G36" s="21"/>
      <c r="H36" s="35"/>
      <c r="I36" s="27">
        <v>31</v>
      </c>
      <c r="J36" s="31"/>
      <c r="K36" s="44"/>
      <c r="L36" s="50"/>
      <c r="M36" s="42" t="s">
        <v>50</v>
      </c>
      <c r="N36" s="45" t="s">
        <v>3</v>
      </c>
      <c r="O36" s="51">
        <v>101</v>
      </c>
      <c r="P36" s="43"/>
      <c r="Q36" s="52">
        <v>0</v>
      </c>
      <c r="R36" s="52">
        <v>232.8</v>
      </c>
      <c r="S36" s="38"/>
      <c r="T36" s="27">
        <v>31</v>
      </c>
      <c r="U36" s="9"/>
    </row>
    <row r="37" spans="1:21" ht="15" customHeight="1">
      <c r="A37" s="6"/>
      <c r="B37" s="16" t="s">
        <v>43</v>
      </c>
      <c r="C37" s="10" t="s">
        <v>52</v>
      </c>
      <c r="D37" s="15"/>
      <c r="E37" s="55">
        <v>0</v>
      </c>
      <c r="F37" s="56">
        <v>0</v>
      </c>
      <c r="G37" s="29"/>
      <c r="H37" s="36"/>
      <c r="I37" s="27">
        <v>32</v>
      </c>
      <c r="J37" s="32"/>
      <c r="K37" s="41"/>
      <c r="L37" s="49"/>
      <c r="M37" s="42" t="s">
        <v>50</v>
      </c>
      <c r="N37" s="45" t="s">
        <v>50</v>
      </c>
      <c r="O37" s="51" t="s">
        <v>50</v>
      </c>
      <c r="P37" s="43"/>
      <c r="Q37" s="52">
        <v>0</v>
      </c>
      <c r="R37" s="52">
        <v>0</v>
      </c>
      <c r="S37" s="38"/>
      <c r="T37" s="27">
        <v>32</v>
      </c>
      <c r="U37" s="9"/>
    </row>
    <row r="38" spans="1:21" ht="15" customHeight="1">
      <c r="A38" s="6"/>
      <c r="B38" s="60" t="s">
        <v>57</v>
      </c>
      <c r="C38" s="59">
        <v>3</v>
      </c>
      <c r="D38" s="58" t="s">
        <v>58</v>
      </c>
      <c r="E38" s="55">
        <v>0</v>
      </c>
      <c r="F38" s="56">
        <v>0</v>
      </c>
      <c r="G38" s="14"/>
      <c r="H38" s="9"/>
      <c r="I38" s="27">
        <v>33</v>
      </c>
      <c r="J38" s="5"/>
      <c r="K38" s="38"/>
      <c r="L38" s="49"/>
      <c r="M38" s="42">
        <v>0</v>
      </c>
      <c r="N38" s="45" t="s">
        <v>50</v>
      </c>
      <c r="O38" s="51" t="s">
        <v>50</v>
      </c>
      <c r="P38" s="43"/>
      <c r="Q38" s="52">
        <v>0</v>
      </c>
      <c r="R38" s="52">
        <v>0</v>
      </c>
      <c r="S38" s="38"/>
      <c r="T38" s="27">
        <v>33</v>
      </c>
      <c r="U38" s="9"/>
    </row>
    <row r="39" spans="1:21" ht="15" customHeight="1">
      <c r="A39" s="6"/>
      <c r="B39" s="16"/>
      <c r="C39" s="91"/>
      <c r="D39" s="92"/>
      <c r="E39" s="55">
        <v>0</v>
      </c>
      <c r="F39" s="56">
        <v>0</v>
      </c>
      <c r="G39" s="15"/>
      <c r="H39" s="34"/>
      <c r="I39" s="27">
        <v>34</v>
      </c>
      <c r="J39" s="30"/>
      <c r="K39" s="41"/>
      <c r="L39" s="49"/>
      <c r="M39" s="42"/>
      <c r="N39" s="45" t="s">
        <v>50</v>
      </c>
      <c r="O39" s="51" t="s">
        <v>50</v>
      </c>
      <c r="P39" s="43"/>
      <c r="Q39" s="52"/>
      <c r="R39" s="52">
        <v>0</v>
      </c>
      <c r="S39" s="38"/>
      <c r="T39" s="27">
        <v>34</v>
      </c>
      <c r="U39" s="9"/>
    </row>
    <row r="40" spans="1:21" ht="15" customHeight="1">
      <c r="A40" s="6"/>
      <c r="B40" s="16"/>
      <c r="C40" s="12"/>
      <c r="D40" s="61"/>
      <c r="E40" s="23" t="s">
        <v>50</v>
      </c>
      <c r="F40" s="62" t="s">
        <v>50</v>
      </c>
      <c r="G40" s="15"/>
      <c r="H40" s="34"/>
      <c r="I40" s="27">
        <v>35</v>
      </c>
      <c r="J40" s="30"/>
      <c r="K40" s="39"/>
      <c r="L40" s="48"/>
      <c r="M40" s="42"/>
      <c r="N40" s="45">
        <v>0</v>
      </c>
      <c r="O40" s="51">
        <v>0</v>
      </c>
      <c r="P40" s="57"/>
      <c r="Q40" s="52"/>
      <c r="R40" s="52">
        <v>0</v>
      </c>
      <c r="S40" s="40"/>
      <c r="T40" s="27">
        <v>35</v>
      </c>
      <c r="U40" s="9"/>
    </row>
    <row r="41" spans="1:21" ht="15" customHeight="1">
      <c r="A41" s="7">
        <v>10</v>
      </c>
      <c r="B41" s="20" t="s">
        <v>13</v>
      </c>
      <c r="C41" s="94" t="s">
        <v>46</v>
      </c>
      <c r="D41" s="95"/>
      <c r="E41" s="63" t="s">
        <v>50</v>
      </c>
      <c r="F41" s="64" t="s">
        <v>50</v>
      </c>
      <c r="G41" s="15"/>
      <c r="H41" s="34"/>
      <c r="I41" s="27">
        <v>36</v>
      </c>
      <c r="J41" s="30"/>
      <c r="K41" s="39">
        <v>0</v>
      </c>
      <c r="L41" s="48">
        <v>10</v>
      </c>
      <c r="M41" s="42" t="s">
        <v>7</v>
      </c>
      <c r="N41" s="45">
        <v>0</v>
      </c>
      <c r="O41" s="51">
        <v>305</v>
      </c>
      <c r="P41" s="39">
        <v>0</v>
      </c>
      <c r="Q41" s="52">
        <f>R42+R43</f>
        <v>994.4</v>
      </c>
      <c r="R41" s="52">
        <v>0</v>
      </c>
      <c r="S41" s="40"/>
      <c r="T41" s="27">
        <v>36</v>
      </c>
      <c r="U41" s="9"/>
    </row>
    <row r="42" spans="1:21" ht="15" customHeight="1">
      <c r="A42" s="6"/>
      <c r="B42" s="16" t="s">
        <v>18</v>
      </c>
      <c r="C42" s="91" t="s">
        <v>38</v>
      </c>
      <c r="D42" s="92"/>
      <c r="E42" s="92"/>
      <c r="F42" s="93"/>
      <c r="G42" s="15"/>
      <c r="H42" s="34"/>
      <c r="I42" s="27">
        <v>37</v>
      </c>
      <c r="J42" s="30"/>
      <c r="K42" s="41"/>
      <c r="L42" s="49"/>
      <c r="M42" s="42" t="s">
        <v>50</v>
      </c>
      <c r="N42" s="45" t="s">
        <v>62</v>
      </c>
      <c r="O42" s="51">
        <v>206</v>
      </c>
      <c r="P42" s="43"/>
      <c r="Q42" s="52">
        <v>0</v>
      </c>
      <c r="R42" s="52">
        <f>R43*0.13</f>
        <v>114.4</v>
      </c>
      <c r="S42" s="38"/>
      <c r="T42" s="27">
        <v>37</v>
      </c>
      <c r="U42" s="9"/>
    </row>
    <row r="43" spans="1:21" ht="15" customHeight="1">
      <c r="A43" s="6"/>
      <c r="B43" s="16" t="s">
        <v>19</v>
      </c>
      <c r="C43" s="11">
        <v>880</v>
      </c>
      <c r="D43" s="65" t="s">
        <v>61</v>
      </c>
      <c r="E43" s="21"/>
      <c r="F43" s="22"/>
      <c r="G43" s="21"/>
      <c r="H43" s="35"/>
      <c r="I43" s="27">
        <v>38</v>
      </c>
      <c r="J43" s="31"/>
      <c r="K43" s="44"/>
      <c r="L43" s="50"/>
      <c r="M43" s="42" t="s">
        <v>50</v>
      </c>
      <c r="N43" s="45" t="s">
        <v>0</v>
      </c>
      <c r="O43" s="51">
        <v>115</v>
      </c>
      <c r="P43" s="43"/>
      <c r="Q43" s="52">
        <v>0</v>
      </c>
      <c r="R43" s="52">
        <v>880</v>
      </c>
      <c r="S43" s="38"/>
      <c r="T43" s="27">
        <v>38</v>
      </c>
      <c r="U43" s="9"/>
    </row>
    <row r="44" spans="1:21" ht="15" customHeight="1">
      <c r="A44" s="6"/>
      <c r="B44" s="16" t="s">
        <v>43</v>
      </c>
      <c r="C44" s="10" t="s">
        <v>29</v>
      </c>
      <c r="D44" s="15"/>
      <c r="E44" s="55">
        <v>0</v>
      </c>
      <c r="F44" s="56">
        <v>0</v>
      </c>
      <c r="G44" s="29"/>
      <c r="H44" s="36"/>
      <c r="I44" s="27">
        <v>39</v>
      </c>
      <c r="J44" s="32"/>
      <c r="K44" s="41"/>
      <c r="L44" s="49"/>
      <c r="M44" s="42" t="s">
        <v>50</v>
      </c>
      <c r="N44" s="45" t="s">
        <v>50</v>
      </c>
      <c r="O44" s="51" t="s">
        <v>50</v>
      </c>
      <c r="P44" s="43"/>
      <c r="Q44" s="52">
        <v>0</v>
      </c>
      <c r="R44" s="52">
        <v>0</v>
      </c>
      <c r="S44" s="38"/>
      <c r="T44" s="27">
        <v>39</v>
      </c>
      <c r="U44" s="9"/>
    </row>
    <row r="45" spans="1:21" ht="15" customHeight="1">
      <c r="A45" s="6"/>
      <c r="B45" s="60" t="s">
        <v>50</v>
      </c>
      <c r="C45" s="59">
        <v>0</v>
      </c>
      <c r="D45" s="58" t="s">
        <v>50</v>
      </c>
      <c r="E45" s="55">
        <v>0</v>
      </c>
      <c r="F45" s="56">
        <v>0</v>
      </c>
      <c r="G45" s="14"/>
      <c r="H45" s="9"/>
      <c r="I45" s="27">
        <v>40</v>
      </c>
      <c r="J45" s="5"/>
      <c r="K45" s="38"/>
      <c r="L45" s="49"/>
      <c r="M45" s="42">
        <v>0</v>
      </c>
      <c r="N45" s="45" t="s">
        <v>50</v>
      </c>
      <c r="O45" s="51" t="s">
        <v>50</v>
      </c>
      <c r="P45" s="43"/>
      <c r="Q45" s="52">
        <v>0</v>
      </c>
      <c r="R45" s="52">
        <v>0</v>
      </c>
      <c r="S45" s="38"/>
      <c r="T45" s="27">
        <v>40</v>
      </c>
      <c r="U45" s="9"/>
    </row>
    <row r="46" spans="1:21" ht="15" customHeight="1">
      <c r="A46" s="6"/>
      <c r="B46" s="16"/>
      <c r="C46" s="91"/>
      <c r="D46" s="92"/>
      <c r="E46" s="55">
        <v>0</v>
      </c>
      <c r="F46" s="56">
        <v>0</v>
      </c>
      <c r="G46" s="15"/>
      <c r="H46" s="34"/>
      <c r="I46" s="27">
        <v>41</v>
      </c>
      <c r="J46" s="30"/>
      <c r="K46" s="41"/>
      <c r="L46" s="49"/>
      <c r="M46" s="42"/>
      <c r="N46" s="45" t="s">
        <v>50</v>
      </c>
      <c r="O46" s="51" t="s">
        <v>50</v>
      </c>
      <c r="P46" s="43"/>
      <c r="Q46" s="52"/>
      <c r="R46" s="52">
        <v>0</v>
      </c>
      <c r="S46" s="38"/>
      <c r="T46" s="27">
        <v>41</v>
      </c>
      <c r="U46" s="9"/>
    </row>
    <row r="47" spans="1:21" ht="15" customHeight="1">
      <c r="A47" s="6"/>
      <c r="B47" s="16"/>
      <c r="C47" s="12"/>
      <c r="D47" s="61"/>
      <c r="E47" s="23" t="s">
        <v>50</v>
      </c>
      <c r="F47" s="62" t="s">
        <v>50</v>
      </c>
      <c r="G47" s="15"/>
      <c r="H47" s="34"/>
      <c r="I47" s="27">
        <v>42</v>
      </c>
      <c r="J47" s="30"/>
      <c r="K47" s="39"/>
      <c r="L47" s="48"/>
      <c r="M47" s="42"/>
      <c r="N47" s="45">
        <v>0</v>
      </c>
      <c r="O47" s="51">
        <v>0</v>
      </c>
      <c r="P47" s="57"/>
      <c r="Q47" s="52"/>
      <c r="R47" s="52">
        <v>0</v>
      </c>
      <c r="S47" s="40"/>
      <c r="T47" s="27">
        <v>42</v>
      </c>
      <c r="U47" s="9"/>
    </row>
    <row r="48" spans="1:21" ht="15" customHeight="1">
      <c r="A48" s="7">
        <v>11</v>
      </c>
      <c r="B48" s="20" t="s">
        <v>13</v>
      </c>
      <c r="C48" s="94" t="s">
        <v>17</v>
      </c>
      <c r="D48" s="95"/>
      <c r="E48" s="63" t="s">
        <v>49</v>
      </c>
      <c r="F48" s="64">
        <v>5424</v>
      </c>
      <c r="G48" s="15"/>
      <c r="H48" s="34"/>
      <c r="I48" s="27">
        <v>43</v>
      </c>
      <c r="J48" s="30"/>
      <c r="K48" s="39">
        <v>0</v>
      </c>
      <c r="L48" s="48">
        <v>11</v>
      </c>
      <c r="M48" s="42" t="s">
        <v>4</v>
      </c>
      <c r="N48" s="45">
        <v>0</v>
      </c>
      <c r="O48" s="51">
        <v>105</v>
      </c>
      <c r="P48" s="39">
        <v>0</v>
      </c>
      <c r="Q48" s="52">
        <f>R51+R52</f>
        <v>7910</v>
      </c>
      <c r="R48" s="52">
        <v>0</v>
      </c>
      <c r="S48" s="40"/>
      <c r="T48" s="27">
        <v>43</v>
      </c>
      <c r="U48" s="9"/>
    </row>
    <row r="49" spans="1:21" ht="15" customHeight="1">
      <c r="A49" s="6"/>
      <c r="B49" s="16" t="s">
        <v>18</v>
      </c>
      <c r="C49" s="91" t="s">
        <v>27</v>
      </c>
      <c r="D49" s="92"/>
      <c r="E49" s="92"/>
      <c r="F49" s="93"/>
      <c r="G49" s="15"/>
      <c r="H49" s="34"/>
      <c r="I49" s="27">
        <v>44</v>
      </c>
      <c r="J49" s="30"/>
      <c r="K49" s="41"/>
      <c r="L49" s="49"/>
      <c r="M49" s="42" t="s">
        <v>30</v>
      </c>
      <c r="N49" s="45" t="s">
        <v>50</v>
      </c>
      <c r="O49" s="51">
        <v>501</v>
      </c>
      <c r="P49" s="43"/>
      <c r="Q49" s="52">
        <v>1960</v>
      </c>
      <c r="R49" s="52">
        <v>0</v>
      </c>
      <c r="S49" s="38"/>
      <c r="T49" s="27">
        <v>44</v>
      </c>
      <c r="U49" s="9"/>
    </row>
    <row r="50" spans="1:21" ht="15" customHeight="1">
      <c r="A50" s="6"/>
      <c r="B50" s="16" t="s">
        <v>19</v>
      </c>
      <c r="C50" s="11">
        <v>7000</v>
      </c>
      <c r="D50" s="65" t="s">
        <v>61</v>
      </c>
      <c r="E50" s="21"/>
      <c r="F50" s="22"/>
      <c r="G50" s="21"/>
      <c r="H50" s="35"/>
      <c r="I50" s="27">
        <v>45</v>
      </c>
      <c r="J50" s="31"/>
      <c r="K50" s="44"/>
      <c r="L50" s="50"/>
      <c r="M50" s="42">
        <v>0</v>
      </c>
      <c r="N50" s="45" t="s">
        <v>5</v>
      </c>
      <c r="O50" s="51">
        <v>110</v>
      </c>
      <c r="P50" s="43"/>
      <c r="Q50" s="52">
        <v>0</v>
      </c>
      <c r="R50" s="52">
        <v>1960</v>
      </c>
      <c r="S50" s="38"/>
      <c r="T50" s="27">
        <v>45</v>
      </c>
      <c r="U50" s="9"/>
    </row>
    <row r="51" spans="1:21" ht="15" customHeight="1">
      <c r="A51" s="6"/>
      <c r="B51" s="16" t="s">
        <v>43</v>
      </c>
      <c r="C51" s="10" t="s">
        <v>53</v>
      </c>
      <c r="D51" s="15"/>
      <c r="E51" s="55">
        <v>0</v>
      </c>
      <c r="F51" s="56">
        <v>0</v>
      </c>
      <c r="G51" s="29"/>
      <c r="H51" s="36"/>
      <c r="I51" s="27">
        <v>46</v>
      </c>
      <c r="J51" s="32"/>
      <c r="K51" s="41"/>
      <c r="L51" s="49"/>
      <c r="M51" s="42" t="s">
        <v>50</v>
      </c>
      <c r="N51" s="45" t="s">
        <v>63</v>
      </c>
      <c r="O51" s="51">
        <v>205</v>
      </c>
      <c r="P51" s="43"/>
      <c r="Q51" s="52">
        <v>0</v>
      </c>
      <c r="R51" s="52">
        <f>R52*0.13</f>
        <v>910</v>
      </c>
      <c r="S51" s="38"/>
      <c r="T51" s="27">
        <v>46</v>
      </c>
      <c r="U51" s="9"/>
    </row>
    <row r="52" spans="1:21" ht="15" customHeight="1">
      <c r="A52" s="6"/>
      <c r="B52" s="60" t="s">
        <v>59</v>
      </c>
      <c r="C52" s="59">
        <v>1</v>
      </c>
      <c r="D52" s="58" t="s">
        <v>58</v>
      </c>
      <c r="E52" s="55">
        <v>0</v>
      </c>
      <c r="F52" s="56">
        <v>0</v>
      </c>
      <c r="G52" s="14"/>
      <c r="H52" s="9"/>
      <c r="I52" s="27">
        <v>47</v>
      </c>
      <c r="J52" s="5"/>
      <c r="K52" s="38"/>
      <c r="L52" s="49"/>
      <c r="M52" s="42">
        <v>0</v>
      </c>
      <c r="N52" s="45" t="s">
        <v>2</v>
      </c>
      <c r="O52" s="51">
        <v>401</v>
      </c>
      <c r="P52" s="43"/>
      <c r="Q52" s="52"/>
      <c r="R52" s="52">
        <v>7000</v>
      </c>
      <c r="S52" s="38"/>
      <c r="T52" s="27">
        <v>47</v>
      </c>
      <c r="U52" s="9"/>
    </row>
    <row r="53" spans="1:21" ht="15" customHeight="1">
      <c r="A53" s="6"/>
      <c r="B53" s="16"/>
      <c r="C53" s="91"/>
      <c r="D53" s="92"/>
      <c r="E53" s="55">
        <v>0</v>
      </c>
      <c r="F53" s="56">
        <v>0</v>
      </c>
      <c r="G53" s="15"/>
      <c r="H53" s="34"/>
      <c r="I53" s="27">
        <v>48</v>
      </c>
      <c r="J53" s="30"/>
      <c r="K53" s="41"/>
      <c r="L53" s="49"/>
      <c r="M53" s="42"/>
      <c r="N53" s="45"/>
      <c r="O53" s="51"/>
      <c r="P53" s="43"/>
      <c r="Q53" s="52"/>
      <c r="R53" s="52"/>
      <c r="S53" s="38"/>
      <c r="T53" s="27">
        <v>48</v>
      </c>
      <c r="U53" s="9"/>
    </row>
    <row r="54" spans="1:21" ht="15" customHeight="1">
      <c r="A54" s="6"/>
      <c r="B54" s="16"/>
      <c r="C54" s="12"/>
      <c r="D54" s="61"/>
      <c r="E54" s="23" t="s">
        <v>60</v>
      </c>
      <c r="F54" s="62">
        <v>1960</v>
      </c>
      <c r="G54" s="15"/>
      <c r="H54" s="34"/>
      <c r="I54" s="27">
        <v>49</v>
      </c>
      <c r="J54" s="30"/>
      <c r="K54" s="39"/>
      <c r="L54" s="48"/>
      <c r="M54" s="42"/>
      <c r="N54" s="45">
        <v>0</v>
      </c>
      <c r="O54" s="51">
        <v>0</v>
      </c>
      <c r="P54" s="57"/>
      <c r="Q54" s="52"/>
      <c r="R54" s="52">
        <v>0</v>
      </c>
      <c r="S54" s="40"/>
      <c r="T54" s="27">
        <v>49</v>
      </c>
      <c r="U54" s="9"/>
    </row>
    <row r="55" spans="1:21" ht="15" customHeight="1">
      <c r="A55" s="7">
        <v>12</v>
      </c>
      <c r="B55" s="20" t="s">
        <v>13</v>
      </c>
      <c r="C55" s="94" t="s">
        <v>32</v>
      </c>
      <c r="D55" s="95"/>
      <c r="E55" s="63" t="s">
        <v>49</v>
      </c>
      <c r="F55" s="64">
        <v>2585</v>
      </c>
      <c r="G55" s="15"/>
      <c r="H55" s="34"/>
      <c r="I55" s="27">
        <v>50</v>
      </c>
      <c r="J55" s="30"/>
      <c r="K55" s="39">
        <v>0</v>
      </c>
      <c r="L55" s="48">
        <v>12</v>
      </c>
      <c r="M55" s="42" t="s">
        <v>3</v>
      </c>
      <c r="N55" s="45">
        <v>0</v>
      </c>
      <c r="O55" s="51">
        <v>101</v>
      </c>
      <c r="P55" s="39">
        <v>0</v>
      </c>
      <c r="Q55" s="52">
        <f>R56+R57</f>
        <v>163.85</v>
      </c>
      <c r="R55" s="52">
        <v>0</v>
      </c>
      <c r="S55" s="40"/>
      <c r="T55" s="27">
        <v>50</v>
      </c>
      <c r="U55" s="9"/>
    </row>
    <row r="56" spans="1:21" ht="15" customHeight="1">
      <c r="A56" s="6"/>
      <c r="B56" s="16" t="s">
        <v>18</v>
      </c>
      <c r="C56" s="91" t="s">
        <v>42</v>
      </c>
      <c r="D56" s="92"/>
      <c r="E56" s="92"/>
      <c r="F56" s="93"/>
      <c r="G56" s="15"/>
      <c r="H56" s="34"/>
      <c r="I56" s="27">
        <v>51</v>
      </c>
      <c r="J56" s="30"/>
      <c r="K56" s="41"/>
      <c r="L56" s="49"/>
      <c r="M56" s="42" t="s">
        <v>50</v>
      </c>
      <c r="N56" s="45" t="s">
        <v>62</v>
      </c>
      <c r="O56" s="51">
        <v>206</v>
      </c>
      <c r="P56" s="43"/>
      <c r="Q56" s="52">
        <v>0</v>
      </c>
      <c r="R56" s="52">
        <f>R57*0.13</f>
        <v>18.85</v>
      </c>
      <c r="S56" s="38"/>
      <c r="T56" s="27">
        <v>51</v>
      </c>
      <c r="U56" s="9"/>
    </row>
    <row r="57" spans="1:21" ht="15" customHeight="1">
      <c r="A57" s="6"/>
      <c r="B57" s="16" t="s">
        <v>19</v>
      </c>
      <c r="C57" s="11">
        <v>145</v>
      </c>
      <c r="D57" s="65" t="s">
        <v>61</v>
      </c>
      <c r="E57" s="21"/>
      <c r="F57" s="22"/>
      <c r="G57" s="21"/>
      <c r="H57" s="35"/>
      <c r="I57" s="27">
        <v>52</v>
      </c>
      <c r="J57" s="31"/>
      <c r="K57" s="44"/>
      <c r="L57" s="50"/>
      <c r="M57" s="42" t="s">
        <v>50</v>
      </c>
      <c r="N57" s="45" t="s">
        <v>0</v>
      </c>
      <c r="O57" s="51">
        <v>115</v>
      </c>
      <c r="P57" s="43"/>
      <c r="Q57" s="52">
        <v>0</v>
      </c>
      <c r="R57" s="52">
        <v>145</v>
      </c>
      <c r="S57" s="38"/>
      <c r="T57" s="27">
        <v>52</v>
      </c>
      <c r="U57" s="9"/>
    </row>
    <row r="58" spans="1:21" ht="15" customHeight="1">
      <c r="A58" s="6"/>
      <c r="B58" s="16" t="s">
        <v>43</v>
      </c>
      <c r="C58" s="10" t="s">
        <v>51</v>
      </c>
      <c r="D58" s="15"/>
      <c r="E58" s="55">
        <v>0</v>
      </c>
      <c r="F58" s="56" t="s">
        <v>50</v>
      </c>
      <c r="G58" s="29"/>
      <c r="H58" s="36"/>
      <c r="I58" s="27">
        <v>53</v>
      </c>
      <c r="J58" s="32"/>
      <c r="K58" s="41"/>
      <c r="L58" s="49"/>
      <c r="M58" s="42" t="s">
        <v>50</v>
      </c>
      <c r="N58" s="45" t="s">
        <v>50</v>
      </c>
      <c r="O58" s="51" t="s">
        <v>50</v>
      </c>
      <c r="P58" s="43"/>
      <c r="Q58" s="52">
        <v>0</v>
      </c>
      <c r="R58" s="52">
        <v>0</v>
      </c>
      <c r="S58" s="38"/>
      <c r="T58" s="27">
        <v>53</v>
      </c>
      <c r="U58" s="9"/>
    </row>
    <row r="59" spans="1:21" ht="15" customHeight="1">
      <c r="A59" s="6"/>
      <c r="B59" s="60" t="s">
        <v>50</v>
      </c>
      <c r="C59" s="59">
        <v>0</v>
      </c>
      <c r="D59" s="58" t="s">
        <v>50</v>
      </c>
      <c r="E59" s="55">
        <v>0</v>
      </c>
      <c r="F59" s="56">
        <v>0</v>
      </c>
      <c r="G59" s="14"/>
      <c r="H59" s="9"/>
      <c r="I59" s="27">
        <v>54</v>
      </c>
      <c r="J59" s="5"/>
      <c r="K59" s="38"/>
      <c r="L59" s="49"/>
      <c r="M59" s="42">
        <v>0</v>
      </c>
      <c r="N59" s="45" t="s">
        <v>50</v>
      </c>
      <c r="O59" s="51" t="s">
        <v>50</v>
      </c>
      <c r="P59" s="43"/>
      <c r="Q59" s="52">
        <v>0</v>
      </c>
      <c r="R59" s="52">
        <v>0</v>
      </c>
      <c r="S59" s="38"/>
      <c r="T59" s="27">
        <v>54</v>
      </c>
      <c r="U59" s="9"/>
    </row>
    <row r="60" spans="1:21" ht="15" customHeight="1">
      <c r="A60" s="6"/>
      <c r="B60" s="16"/>
      <c r="C60" s="91"/>
      <c r="D60" s="92"/>
      <c r="E60" s="55">
        <v>0</v>
      </c>
      <c r="F60" s="56">
        <v>0</v>
      </c>
      <c r="G60" s="15"/>
      <c r="H60" s="34"/>
      <c r="I60" s="27">
        <v>55</v>
      </c>
      <c r="J60" s="30"/>
      <c r="K60" s="41"/>
      <c r="L60" s="49"/>
      <c r="M60" s="42"/>
      <c r="N60" s="45" t="s">
        <v>50</v>
      </c>
      <c r="O60" s="51" t="s">
        <v>50</v>
      </c>
      <c r="P60" s="43"/>
      <c r="Q60" s="52"/>
      <c r="R60" s="52">
        <v>0</v>
      </c>
      <c r="S60" s="38"/>
      <c r="T60" s="27">
        <v>55</v>
      </c>
      <c r="U60" s="9"/>
    </row>
    <row r="61" spans="1:21" ht="15" customHeight="1">
      <c r="A61" s="6"/>
      <c r="B61" s="16"/>
      <c r="C61" s="12"/>
      <c r="D61" s="61"/>
      <c r="E61" s="23" t="s">
        <v>50</v>
      </c>
      <c r="F61" s="62" t="s">
        <v>50</v>
      </c>
      <c r="G61" s="15"/>
      <c r="H61" s="34"/>
      <c r="I61" s="27">
        <v>56</v>
      </c>
      <c r="J61" s="30"/>
      <c r="K61" s="39"/>
      <c r="L61" s="48"/>
      <c r="M61" s="42"/>
      <c r="N61" s="45">
        <v>0</v>
      </c>
      <c r="O61" s="51">
        <v>0</v>
      </c>
      <c r="P61" s="57"/>
      <c r="Q61" s="52"/>
      <c r="R61" s="52">
        <v>0</v>
      </c>
      <c r="S61" s="40"/>
      <c r="T61" s="27">
        <v>56</v>
      </c>
      <c r="U61" s="9"/>
    </row>
    <row r="62" spans="1:21" ht="15" customHeight="1">
      <c r="A62" s="7">
        <v>13</v>
      </c>
      <c r="B62" s="20" t="s">
        <v>13</v>
      </c>
      <c r="C62" s="94" t="s">
        <v>17</v>
      </c>
      <c r="D62" s="95"/>
      <c r="E62" s="63" t="s">
        <v>49</v>
      </c>
      <c r="F62" s="64">
        <v>5425</v>
      </c>
      <c r="G62" s="15"/>
      <c r="H62" s="34"/>
      <c r="I62" s="27">
        <v>57</v>
      </c>
      <c r="J62" s="30"/>
      <c r="K62" s="39">
        <v>0</v>
      </c>
      <c r="L62" s="48">
        <v>13</v>
      </c>
      <c r="M62" s="42" t="s">
        <v>3</v>
      </c>
      <c r="N62" s="45">
        <v>0</v>
      </c>
      <c r="O62" s="51">
        <v>101</v>
      </c>
      <c r="P62" s="39">
        <v>0</v>
      </c>
      <c r="Q62" s="52">
        <f>R66+R67-Q64</f>
        <v>4595.71</v>
      </c>
      <c r="R62" s="52">
        <v>0</v>
      </c>
      <c r="S62" s="40"/>
      <c r="T62" s="27">
        <v>57</v>
      </c>
      <c r="U62" s="9"/>
    </row>
    <row r="63" spans="1:21" ht="15" customHeight="1">
      <c r="A63" s="6"/>
      <c r="B63" s="16" t="s">
        <v>18</v>
      </c>
      <c r="C63" s="91" t="s">
        <v>23</v>
      </c>
      <c r="D63" s="92"/>
      <c r="E63" s="92"/>
      <c r="F63" s="93"/>
      <c r="G63" s="15"/>
      <c r="H63" s="34"/>
      <c r="I63" s="27">
        <v>58</v>
      </c>
      <c r="J63" s="30"/>
      <c r="K63" s="41"/>
      <c r="L63" s="49"/>
      <c r="M63" s="42" t="s">
        <v>30</v>
      </c>
      <c r="N63" s="45" t="s">
        <v>50</v>
      </c>
      <c r="O63" s="51">
        <v>501</v>
      </c>
      <c r="P63" s="43"/>
      <c r="Q63" s="52">
        <v>2324</v>
      </c>
      <c r="R63" s="52">
        <v>0</v>
      </c>
      <c r="S63" s="38"/>
      <c r="T63" s="27">
        <v>58</v>
      </c>
      <c r="U63" s="9"/>
    </row>
    <row r="64" spans="1:21" ht="15" customHeight="1">
      <c r="A64" s="6"/>
      <c r="B64" s="16" t="s">
        <v>19</v>
      </c>
      <c r="C64" s="11">
        <v>4150</v>
      </c>
      <c r="D64" s="65" t="s">
        <v>61</v>
      </c>
      <c r="E64" s="21"/>
      <c r="F64" s="22"/>
      <c r="G64" s="21"/>
      <c r="H64" s="35"/>
      <c r="I64" s="27">
        <v>59</v>
      </c>
      <c r="J64" s="31"/>
      <c r="K64" s="44"/>
      <c r="L64" s="50"/>
      <c r="M64" s="42" t="s">
        <v>40</v>
      </c>
      <c r="N64" s="45">
        <v>0</v>
      </c>
      <c r="O64" s="51">
        <v>403</v>
      </c>
      <c r="P64" s="43"/>
      <c r="Q64" s="52">
        <f>+(R66+R67)*0.02</f>
        <v>93.79</v>
      </c>
      <c r="R64" s="52">
        <v>0</v>
      </c>
      <c r="S64" s="38"/>
      <c r="T64" s="27">
        <v>59</v>
      </c>
      <c r="U64" s="9"/>
    </row>
    <row r="65" spans="1:21" ht="15" customHeight="1">
      <c r="A65" s="6"/>
      <c r="B65" s="16" t="s">
        <v>43</v>
      </c>
      <c r="C65" s="10" t="s">
        <v>51</v>
      </c>
      <c r="D65" s="15"/>
      <c r="E65" s="55">
        <v>0</v>
      </c>
      <c r="F65" s="56">
        <v>0</v>
      </c>
      <c r="G65" s="29"/>
      <c r="H65" s="36"/>
      <c r="I65" s="27">
        <v>60</v>
      </c>
      <c r="J65" s="32"/>
      <c r="K65" s="41"/>
      <c r="L65" s="49"/>
      <c r="M65" s="42" t="s">
        <v>50</v>
      </c>
      <c r="N65" s="45" t="s">
        <v>5</v>
      </c>
      <c r="O65" s="51">
        <v>110</v>
      </c>
      <c r="P65" s="43"/>
      <c r="Q65" s="52">
        <v>0</v>
      </c>
      <c r="R65" s="52">
        <v>2324</v>
      </c>
      <c r="S65" s="38"/>
      <c r="T65" s="27">
        <v>60</v>
      </c>
      <c r="U65" s="9"/>
    </row>
    <row r="66" spans="1:21" ht="15" customHeight="1">
      <c r="A66" s="6"/>
      <c r="B66" s="60" t="s">
        <v>59</v>
      </c>
      <c r="C66" s="59">
        <v>2</v>
      </c>
      <c r="D66" s="58" t="s">
        <v>58</v>
      </c>
      <c r="E66" s="55">
        <v>0</v>
      </c>
      <c r="F66" s="56">
        <v>0</v>
      </c>
      <c r="G66" s="14"/>
      <c r="H66" s="9"/>
      <c r="I66" s="27">
        <v>61</v>
      </c>
      <c r="J66" s="5"/>
      <c r="K66" s="38"/>
      <c r="L66" s="49"/>
      <c r="M66" s="42">
        <v>0</v>
      </c>
      <c r="N66" s="45" t="s">
        <v>63</v>
      </c>
      <c r="O66" s="51">
        <v>205</v>
      </c>
      <c r="P66" s="43"/>
      <c r="Q66" s="52">
        <v>0</v>
      </c>
      <c r="R66" s="52">
        <f>R67*0.13</f>
        <v>539.5</v>
      </c>
      <c r="S66" s="38"/>
      <c r="T66" s="27">
        <v>61</v>
      </c>
      <c r="U66" s="9"/>
    </row>
    <row r="67" spans="1:21" ht="15" customHeight="1">
      <c r="A67" s="6"/>
      <c r="B67" s="16"/>
      <c r="C67" s="91"/>
      <c r="D67" s="92"/>
      <c r="E67" s="55">
        <v>0</v>
      </c>
      <c r="F67" s="56">
        <v>0</v>
      </c>
      <c r="G67" s="15"/>
      <c r="H67" s="34"/>
      <c r="I67" s="27">
        <v>62</v>
      </c>
      <c r="J67" s="30"/>
      <c r="K67" s="41"/>
      <c r="L67" s="49"/>
      <c r="M67" s="42"/>
      <c r="N67" s="45" t="s">
        <v>2</v>
      </c>
      <c r="O67" s="51">
        <v>401</v>
      </c>
      <c r="P67" s="57"/>
      <c r="Q67" s="52"/>
      <c r="R67" s="52">
        <v>4150</v>
      </c>
      <c r="S67" s="38"/>
      <c r="T67" s="27">
        <v>62</v>
      </c>
      <c r="U67" s="9"/>
    </row>
    <row r="68" spans="1:21" ht="15" customHeight="1">
      <c r="A68" s="6"/>
      <c r="B68" s="16"/>
      <c r="C68" s="12"/>
      <c r="D68" s="61"/>
      <c r="E68" s="23" t="s">
        <v>60</v>
      </c>
      <c r="F68" s="62">
        <v>2324</v>
      </c>
      <c r="G68" s="15"/>
      <c r="H68" s="34"/>
      <c r="I68" s="27">
        <v>63</v>
      </c>
      <c r="J68" s="30"/>
      <c r="K68" s="39"/>
      <c r="L68" s="48"/>
      <c r="M68" s="42"/>
      <c r="N68" s="45"/>
      <c r="O68" s="51"/>
      <c r="P68" s="57"/>
      <c r="Q68" s="52"/>
      <c r="R68" s="52"/>
      <c r="S68" s="40"/>
      <c r="T68" s="27">
        <v>63</v>
      </c>
      <c r="U68" s="9"/>
    </row>
    <row r="69" spans="1:21" ht="15" customHeight="1">
      <c r="A69" s="7">
        <v>14</v>
      </c>
      <c r="B69" s="20" t="s">
        <v>13</v>
      </c>
      <c r="C69" s="94" t="s">
        <v>46</v>
      </c>
      <c r="D69" s="95"/>
      <c r="E69" s="63" t="s">
        <v>50</v>
      </c>
      <c r="F69" s="64" t="s">
        <v>50</v>
      </c>
      <c r="G69" s="15"/>
      <c r="H69" s="34"/>
      <c r="I69" s="27">
        <v>64</v>
      </c>
      <c r="J69" s="30"/>
      <c r="K69" s="39">
        <v>0</v>
      </c>
      <c r="L69" s="48">
        <v>14</v>
      </c>
      <c r="M69" s="42" t="s">
        <v>7</v>
      </c>
      <c r="N69" s="45">
        <v>0</v>
      </c>
      <c r="O69" s="51">
        <v>305</v>
      </c>
      <c r="P69" s="39">
        <v>0</v>
      </c>
      <c r="Q69" s="52">
        <f>260*1.13</f>
        <v>293.79999999999995</v>
      </c>
      <c r="R69" s="52">
        <v>0</v>
      </c>
      <c r="S69" s="40"/>
      <c r="T69" s="27">
        <v>64</v>
      </c>
      <c r="U69" s="9"/>
    </row>
    <row r="70" spans="1:21" ht="15" customHeight="1">
      <c r="A70" s="6"/>
      <c r="B70" s="16" t="s">
        <v>18</v>
      </c>
      <c r="C70" s="91" t="s">
        <v>33</v>
      </c>
      <c r="D70" s="92"/>
      <c r="E70" s="92"/>
      <c r="F70" s="93"/>
      <c r="G70" s="15"/>
      <c r="H70" s="34"/>
      <c r="I70" s="27">
        <v>65</v>
      </c>
      <c r="J70" s="30"/>
      <c r="K70" s="41"/>
      <c r="L70" s="49"/>
      <c r="M70" s="42" t="s">
        <v>50</v>
      </c>
      <c r="N70" s="45" t="s">
        <v>3</v>
      </c>
      <c r="O70" s="51">
        <v>101</v>
      </c>
      <c r="P70" s="43"/>
      <c r="Q70" s="52">
        <v>0</v>
      </c>
      <c r="R70" s="52">
        <f>Q69</f>
        <v>293.79999999999995</v>
      </c>
      <c r="S70" s="38"/>
      <c r="T70" s="27">
        <v>65</v>
      </c>
      <c r="U70" s="9"/>
    </row>
    <row r="71" spans="1:21" ht="15" customHeight="1">
      <c r="A71" s="6"/>
      <c r="B71" s="16" t="s">
        <v>19</v>
      </c>
      <c r="C71" s="11">
        <v>260</v>
      </c>
      <c r="D71" s="65" t="s">
        <v>61</v>
      </c>
      <c r="E71" s="21"/>
      <c r="F71" s="22"/>
      <c r="G71" s="21"/>
      <c r="H71" s="35"/>
      <c r="I71" s="27">
        <v>66</v>
      </c>
      <c r="J71" s="31"/>
      <c r="K71" s="44"/>
      <c r="L71" s="50"/>
      <c r="M71" s="42" t="s">
        <v>50</v>
      </c>
      <c r="N71" s="45">
        <v>0</v>
      </c>
      <c r="O71" s="51">
        <v>0</v>
      </c>
      <c r="P71" s="43"/>
      <c r="Q71" s="52">
        <v>0</v>
      </c>
      <c r="R71" s="52">
        <v>0</v>
      </c>
      <c r="S71" s="38"/>
      <c r="T71" s="27">
        <v>66</v>
      </c>
      <c r="U71" s="9"/>
    </row>
    <row r="72" spans="1:21" ht="15" customHeight="1">
      <c r="A72" s="6"/>
      <c r="B72" s="16" t="s">
        <v>43</v>
      </c>
      <c r="C72" s="10" t="s">
        <v>52</v>
      </c>
      <c r="D72" s="15"/>
      <c r="E72" s="55">
        <v>0</v>
      </c>
      <c r="F72" s="56">
        <v>0</v>
      </c>
      <c r="G72" s="29"/>
      <c r="H72" s="36"/>
      <c r="I72" s="27">
        <v>67</v>
      </c>
      <c r="J72" s="32"/>
      <c r="K72" s="41"/>
      <c r="L72" s="49"/>
      <c r="M72" s="42" t="s">
        <v>50</v>
      </c>
      <c r="N72" s="45" t="s">
        <v>50</v>
      </c>
      <c r="O72" s="51" t="s">
        <v>50</v>
      </c>
      <c r="P72" s="43"/>
      <c r="Q72" s="52">
        <v>0</v>
      </c>
      <c r="R72" s="52">
        <v>0</v>
      </c>
      <c r="S72" s="38"/>
      <c r="T72" s="27">
        <v>67</v>
      </c>
      <c r="U72" s="9"/>
    </row>
    <row r="73" spans="1:21" ht="15" customHeight="1">
      <c r="A73" s="6"/>
      <c r="B73" s="60" t="s">
        <v>50</v>
      </c>
      <c r="C73" s="59">
        <v>0</v>
      </c>
      <c r="D73" s="58" t="s">
        <v>50</v>
      </c>
      <c r="E73" s="55">
        <v>0</v>
      </c>
      <c r="F73" s="56">
        <v>0</v>
      </c>
      <c r="G73" s="14"/>
      <c r="H73" s="9"/>
      <c r="I73" s="27">
        <v>68</v>
      </c>
      <c r="J73" s="5"/>
      <c r="K73" s="38"/>
      <c r="L73" s="49"/>
      <c r="M73" s="42">
        <v>0</v>
      </c>
      <c r="N73" s="45" t="s">
        <v>50</v>
      </c>
      <c r="O73" s="51" t="s">
        <v>50</v>
      </c>
      <c r="P73" s="43"/>
      <c r="Q73" s="52">
        <v>0</v>
      </c>
      <c r="R73" s="52">
        <v>0</v>
      </c>
      <c r="S73" s="38"/>
      <c r="T73" s="27">
        <v>68</v>
      </c>
      <c r="U73" s="9"/>
    </row>
    <row r="74" spans="1:21" ht="15" customHeight="1">
      <c r="A74" s="6"/>
      <c r="B74" s="16"/>
      <c r="C74" s="91"/>
      <c r="D74" s="92"/>
      <c r="E74" s="55">
        <v>0</v>
      </c>
      <c r="F74" s="56">
        <v>0</v>
      </c>
      <c r="G74" s="15"/>
      <c r="H74" s="34"/>
      <c r="I74" s="27">
        <v>69</v>
      </c>
      <c r="J74" s="30"/>
      <c r="K74" s="41"/>
      <c r="L74" s="49"/>
      <c r="M74" s="42"/>
      <c r="N74" s="45" t="s">
        <v>50</v>
      </c>
      <c r="O74" s="51" t="s">
        <v>50</v>
      </c>
      <c r="P74" s="43"/>
      <c r="Q74" s="52"/>
      <c r="R74" s="52">
        <v>0</v>
      </c>
      <c r="S74" s="38"/>
      <c r="T74" s="27">
        <v>69</v>
      </c>
      <c r="U74" s="9"/>
    </row>
    <row r="75" spans="1:21" ht="15" customHeight="1">
      <c r="A75" s="6"/>
      <c r="B75" s="16"/>
      <c r="C75" s="12"/>
      <c r="D75" s="61"/>
      <c r="E75" s="23" t="s">
        <v>50</v>
      </c>
      <c r="F75" s="62" t="s">
        <v>50</v>
      </c>
      <c r="G75" s="15"/>
      <c r="H75" s="34"/>
      <c r="I75" s="27">
        <v>70</v>
      </c>
      <c r="J75" s="30"/>
      <c r="K75" s="39"/>
      <c r="L75" s="48"/>
      <c r="M75" s="42"/>
      <c r="N75" s="45">
        <v>0</v>
      </c>
      <c r="O75" s="51">
        <v>0</v>
      </c>
      <c r="P75" s="57"/>
      <c r="Q75" s="52"/>
      <c r="R75" s="52">
        <v>0</v>
      </c>
      <c r="S75" s="40"/>
      <c r="T75" s="27">
        <v>70</v>
      </c>
      <c r="U75" s="9"/>
    </row>
    <row r="76" spans="1:21" ht="15" customHeight="1">
      <c r="A76" s="7">
        <v>15</v>
      </c>
      <c r="B76" s="20" t="s">
        <v>13</v>
      </c>
      <c r="C76" s="94" t="s">
        <v>16</v>
      </c>
      <c r="D76" s="95"/>
      <c r="E76" s="63" t="s">
        <v>49</v>
      </c>
      <c r="F76" s="64">
        <v>123</v>
      </c>
      <c r="G76" s="15"/>
      <c r="H76" s="34"/>
      <c r="I76" s="27">
        <v>71</v>
      </c>
      <c r="J76" s="30"/>
      <c r="K76" s="39">
        <v>0</v>
      </c>
      <c r="L76" s="48">
        <v>15</v>
      </c>
      <c r="M76" s="42" t="s">
        <v>6</v>
      </c>
      <c r="N76" s="45">
        <v>0</v>
      </c>
      <c r="O76" s="51">
        <v>210</v>
      </c>
      <c r="P76" s="39">
        <v>0</v>
      </c>
      <c r="Q76" s="52">
        <v>570</v>
      </c>
      <c r="R76" s="52">
        <v>0</v>
      </c>
      <c r="S76" s="40"/>
      <c r="T76" s="27">
        <v>71</v>
      </c>
      <c r="U76" s="9"/>
    </row>
    <row r="77" spans="1:21" ht="15" customHeight="1">
      <c r="A77" s="6"/>
      <c r="B77" s="16" t="s">
        <v>18</v>
      </c>
      <c r="C77" s="91" t="s">
        <v>37</v>
      </c>
      <c r="D77" s="92"/>
      <c r="E77" s="92"/>
      <c r="F77" s="93"/>
      <c r="G77" s="15"/>
      <c r="H77" s="34"/>
      <c r="I77" s="27">
        <v>72</v>
      </c>
      <c r="J77" s="30"/>
      <c r="K77" s="41"/>
      <c r="L77" s="49"/>
      <c r="M77" s="42" t="s">
        <v>50</v>
      </c>
      <c r="N77" s="45" t="s">
        <v>3</v>
      </c>
      <c r="O77" s="51">
        <v>101</v>
      </c>
      <c r="P77" s="43"/>
      <c r="Q77" s="52">
        <v>0</v>
      </c>
      <c r="R77" s="52">
        <v>570</v>
      </c>
      <c r="S77" s="38"/>
      <c r="T77" s="27">
        <v>72</v>
      </c>
      <c r="U77" s="9"/>
    </row>
    <row r="78" spans="1:21" ht="15" customHeight="1">
      <c r="A78" s="6"/>
      <c r="B78" s="16" t="s">
        <v>19</v>
      </c>
      <c r="C78" s="11">
        <v>570</v>
      </c>
      <c r="D78" s="53" t="s">
        <v>50</v>
      </c>
      <c r="E78" s="21"/>
      <c r="F78" s="22"/>
      <c r="G78" s="21"/>
      <c r="H78" s="35"/>
      <c r="I78" s="27">
        <v>73</v>
      </c>
      <c r="J78" s="31"/>
      <c r="K78" s="44"/>
      <c r="L78" s="50"/>
      <c r="M78" s="42" t="s">
        <v>50</v>
      </c>
      <c r="N78" s="45">
        <v>0</v>
      </c>
      <c r="O78" s="51">
        <v>0</v>
      </c>
      <c r="P78" s="43"/>
      <c r="Q78" s="52">
        <v>0</v>
      </c>
      <c r="R78" s="52">
        <v>0</v>
      </c>
      <c r="S78" s="38"/>
      <c r="T78" s="27">
        <v>73</v>
      </c>
      <c r="U78" s="9"/>
    </row>
    <row r="79" spans="1:21" ht="15" customHeight="1">
      <c r="A79" s="6"/>
      <c r="B79" s="16" t="s">
        <v>43</v>
      </c>
      <c r="C79" s="10" t="s">
        <v>52</v>
      </c>
      <c r="D79" s="15"/>
      <c r="E79" s="55">
        <v>0</v>
      </c>
      <c r="F79" s="56">
        <v>0</v>
      </c>
      <c r="G79" s="29"/>
      <c r="H79" s="36"/>
      <c r="I79" s="27">
        <v>74</v>
      </c>
      <c r="J79" s="32"/>
      <c r="K79" s="41"/>
      <c r="L79" s="49"/>
      <c r="M79" s="42" t="s">
        <v>50</v>
      </c>
      <c r="N79" s="45" t="s">
        <v>50</v>
      </c>
      <c r="O79" s="51" t="s">
        <v>50</v>
      </c>
      <c r="P79" s="43"/>
      <c r="Q79" s="52">
        <v>0</v>
      </c>
      <c r="R79" s="52">
        <v>0</v>
      </c>
      <c r="S79" s="38"/>
      <c r="T79" s="27">
        <v>74</v>
      </c>
      <c r="U79" s="9"/>
    </row>
    <row r="80" spans="1:21" ht="15" customHeight="1">
      <c r="A80" s="6"/>
      <c r="B80" s="60" t="s">
        <v>50</v>
      </c>
      <c r="C80" s="59">
        <v>0</v>
      </c>
      <c r="D80" s="58" t="s">
        <v>50</v>
      </c>
      <c r="E80" s="55">
        <v>0</v>
      </c>
      <c r="F80" s="56">
        <v>0</v>
      </c>
      <c r="G80" s="14"/>
      <c r="H80" s="9"/>
      <c r="I80" s="27">
        <v>75</v>
      </c>
      <c r="J80" s="5"/>
      <c r="K80" s="38"/>
      <c r="L80" s="49"/>
      <c r="M80" s="42">
        <v>0</v>
      </c>
      <c r="N80" s="45" t="s">
        <v>50</v>
      </c>
      <c r="O80" s="51" t="s">
        <v>50</v>
      </c>
      <c r="P80" s="43"/>
      <c r="Q80" s="52">
        <v>0</v>
      </c>
      <c r="R80" s="52">
        <v>0</v>
      </c>
      <c r="S80" s="38"/>
      <c r="T80" s="27">
        <v>75</v>
      </c>
      <c r="U80" s="9"/>
    </row>
    <row r="81" spans="1:21" ht="15" customHeight="1">
      <c r="A81" s="6"/>
      <c r="B81" s="16"/>
      <c r="C81" s="91"/>
      <c r="D81" s="92"/>
      <c r="E81" s="55">
        <v>0</v>
      </c>
      <c r="F81" s="56">
        <v>0</v>
      </c>
      <c r="G81" s="15"/>
      <c r="H81" s="34"/>
      <c r="I81" s="27">
        <v>76</v>
      </c>
      <c r="J81" s="30"/>
      <c r="K81" s="41"/>
      <c r="L81" s="49"/>
      <c r="M81" s="42"/>
      <c r="N81" s="45" t="s">
        <v>50</v>
      </c>
      <c r="O81" s="51" t="s">
        <v>50</v>
      </c>
      <c r="P81" s="43"/>
      <c r="Q81" s="52"/>
      <c r="R81" s="52">
        <v>0</v>
      </c>
      <c r="S81" s="38"/>
      <c r="T81" s="27">
        <v>76</v>
      </c>
      <c r="U81" s="9"/>
    </row>
    <row r="82" spans="1:21" ht="15" customHeight="1">
      <c r="A82" s="6"/>
      <c r="B82" s="16"/>
      <c r="C82" s="12"/>
      <c r="D82" s="61"/>
      <c r="E82" s="23" t="s">
        <v>50</v>
      </c>
      <c r="F82" s="62" t="s">
        <v>50</v>
      </c>
      <c r="G82" s="15"/>
      <c r="H82" s="34"/>
      <c r="I82" s="27">
        <v>77</v>
      </c>
      <c r="J82" s="30"/>
      <c r="K82" s="39"/>
      <c r="L82" s="48"/>
      <c r="M82" s="42"/>
      <c r="N82" s="45">
        <v>0</v>
      </c>
      <c r="O82" s="51">
        <v>0</v>
      </c>
      <c r="P82" s="57"/>
      <c r="Q82" s="52"/>
      <c r="R82" s="52">
        <v>0</v>
      </c>
      <c r="S82" s="40"/>
      <c r="T82" s="27">
        <v>77</v>
      </c>
      <c r="U82" s="9"/>
    </row>
    <row r="83" spans="1:21" ht="15" customHeight="1">
      <c r="A83" s="7">
        <v>16</v>
      </c>
      <c r="B83" s="20" t="s">
        <v>13</v>
      </c>
      <c r="C83" s="94" t="s">
        <v>15</v>
      </c>
      <c r="D83" s="95"/>
      <c r="E83" s="63" t="s">
        <v>49</v>
      </c>
      <c r="F83" s="64">
        <v>2841</v>
      </c>
      <c r="G83" s="15"/>
      <c r="H83" s="34"/>
      <c r="I83" s="27">
        <v>78</v>
      </c>
      <c r="J83" s="30"/>
      <c r="K83" s="39">
        <v>0</v>
      </c>
      <c r="L83" s="48">
        <v>16</v>
      </c>
      <c r="M83" s="42" t="s">
        <v>35</v>
      </c>
      <c r="N83" s="45">
        <v>0</v>
      </c>
      <c r="O83" s="51">
        <v>402</v>
      </c>
      <c r="P83" s="39">
        <v>0</v>
      </c>
      <c r="Q83" s="52">
        <v>120</v>
      </c>
      <c r="R83" s="52">
        <v>0</v>
      </c>
      <c r="S83" s="40"/>
      <c r="T83" s="27">
        <v>78</v>
      </c>
      <c r="U83" s="9"/>
    </row>
    <row r="84" spans="1:21" ht="15" customHeight="1">
      <c r="A84" s="6"/>
      <c r="B84" s="16" t="s">
        <v>18</v>
      </c>
      <c r="C84" s="91" t="s">
        <v>45</v>
      </c>
      <c r="D84" s="92"/>
      <c r="E84" s="92"/>
      <c r="F84" s="93"/>
      <c r="G84" s="15"/>
      <c r="H84" s="34"/>
      <c r="I84" s="27">
        <v>79</v>
      </c>
      <c r="J84" s="30"/>
      <c r="K84" s="41"/>
      <c r="L84" s="49"/>
      <c r="M84" s="42" t="s">
        <v>5</v>
      </c>
      <c r="N84" s="45" t="s">
        <v>50</v>
      </c>
      <c r="O84" s="51">
        <v>110</v>
      </c>
      <c r="P84" s="43"/>
      <c r="Q84" s="52">
        <v>28.8</v>
      </c>
      <c r="R84" s="52">
        <v>0</v>
      </c>
      <c r="S84" s="38"/>
      <c r="T84" s="27">
        <v>79</v>
      </c>
      <c r="U84" s="9"/>
    </row>
    <row r="85" spans="1:21" ht="15" customHeight="1">
      <c r="A85" s="6"/>
      <c r="B85" s="16" t="s">
        <v>19</v>
      </c>
      <c r="C85" s="11">
        <v>120</v>
      </c>
      <c r="D85" s="65" t="s">
        <v>61</v>
      </c>
      <c r="E85" s="21"/>
      <c r="F85" s="22"/>
      <c r="G85" s="21"/>
      <c r="H85" s="35"/>
      <c r="I85" s="27">
        <v>80</v>
      </c>
      <c r="J85" s="31"/>
      <c r="K85" s="44"/>
      <c r="L85" s="50"/>
      <c r="M85" s="42" t="s">
        <v>63</v>
      </c>
      <c r="N85" s="45" t="s">
        <v>50</v>
      </c>
      <c r="O85" s="51">
        <v>205</v>
      </c>
      <c r="P85" s="43"/>
      <c r="Q85" s="52">
        <f>Q83*0.13</f>
        <v>15.600000000000001</v>
      </c>
      <c r="R85" s="52">
        <v>0</v>
      </c>
      <c r="S85" s="38"/>
      <c r="T85" s="27">
        <v>80</v>
      </c>
      <c r="U85" s="9"/>
    </row>
    <row r="86" spans="1:21" ht="15" customHeight="1">
      <c r="A86" s="6"/>
      <c r="B86" s="16" t="s">
        <v>43</v>
      </c>
      <c r="C86" s="10" t="s">
        <v>53</v>
      </c>
      <c r="D86" s="15"/>
      <c r="E86" s="55">
        <v>0</v>
      </c>
      <c r="F86" s="56" t="s">
        <v>54</v>
      </c>
      <c r="G86" s="29"/>
      <c r="H86" s="36"/>
      <c r="I86" s="27">
        <v>81</v>
      </c>
      <c r="J86" s="32"/>
      <c r="K86" s="41"/>
      <c r="L86" s="49"/>
      <c r="M86" s="42"/>
      <c r="N86" s="45" t="s">
        <v>30</v>
      </c>
      <c r="O86" s="51">
        <v>501</v>
      </c>
      <c r="P86" s="43"/>
      <c r="Q86" s="52">
        <v>0</v>
      </c>
      <c r="R86" s="52">
        <v>28.8</v>
      </c>
      <c r="S86" s="38"/>
      <c r="T86" s="27">
        <v>81</v>
      </c>
      <c r="U86" s="9"/>
    </row>
    <row r="87" spans="1:21" ht="15" customHeight="1">
      <c r="A87" s="6"/>
      <c r="B87" s="60" t="s">
        <v>50</v>
      </c>
      <c r="C87" s="59">
        <v>0</v>
      </c>
      <c r="D87" s="58" t="s">
        <v>50</v>
      </c>
      <c r="E87" s="55">
        <v>0</v>
      </c>
      <c r="F87" s="56">
        <v>0</v>
      </c>
      <c r="G87" s="14"/>
      <c r="H87" s="9"/>
      <c r="I87" s="27">
        <v>82</v>
      </c>
      <c r="J87" s="5"/>
      <c r="K87" s="38"/>
      <c r="L87" s="49"/>
      <c r="M87" s="42">
        <v>0</v>
      </c>
      <c r="N87" s="45" t="s">
        <v>1</v>
      </c>
      <c r="O87" s="51">
        <v>201</v>
      </c>
      <c r="P87" s="43"/>
      <c r="Q87" s="52"/>
      <c r="R87" s="52">
        <f>Q83+Q85</f>
        <v>135.6</v>
      </c>
      <c r="S87" s="38"/>
      <c r="T87" s="27">
        <v>82</v>
      </c>
      <c r="U87" s="9"/>
    </row>
    <row r="88" spans="1:21" ht="15" customHeight="1">
      <c r="A88" s="6"/>
      <c r="B88" s="16"/>
      <c r="C88" s="91"/>
      <c r="D88" s="92"/>
      <c r="E88" s="55">
        <v>0</v>
      </c>
      <c r="F88" s="56">
        <v>0</v>
      </c>
      <c r="G88" s="15"/>
      <c r="H88" s="34"/>
      <c r="I88" s="27">
        <v>83</v>
      </c>
      <c r="J88" s="30"/>
      <c r="K88" s="41"/>
      <c r="L88" s="49"/>
      <c r="M88" s="42"/>
      <c r="N88" s="45"/>
      <c r="O88" s="51"/>
      <c r="P88" s="43"/>
      <c r="Q88" s="52"/>
      <c r="R88" s="52"/>
      <c r="S88" s="38"/>
      <c r="T88" s="27">
        <v>83</v>
      </c>
      <c r="U88" s="9"/>
    </row>
    <row r="89" spans="1:21" ht="15" customHeight="1">
      <c r="A89" s="6"/>
      <c r="B89" s="16"/>
      <c r="C89" s="12"/>
      <c r="D89" s="61"/>
      <c r="E89" s="23" t="s">
        <v>56</v>
      </c>
      <c r="F89" s="62">
        <v>28.8</v>
      </c>
      <c r="G89" s="15"/>
      <c r="H89" s="34"/>
      <c r="I89" s="27">
        <v>84</v>
      </c>
      <c r="J89" s="30"/>
      <c r="K89" s="39"/>
      <c r="L89" s="48"/>
      <c r="M89" s="42"/>
      <c r="N89" s="45">
        <v>0</v>
      </c>
      <c r="O89" s="51">
        <v>0</v>
      </c>
      <c r="P89" s="57"/>
      <c r="Q89" s="52"/>
      <c r="R89" s="52">
        <v>0</v>
      </c>
      <c r="S89" s="40"/>
      <c r="T89" s="27">
        <v>84</v>
      </c>
      <c r="U89" s="9"/>
    </row>
    <row r="90" spans="1:21" ht="15" customHeight="1">
      <c r="A90" s="7">
        <v>17</v>
      </c>
      <c r="B90" s="20" t="s">
        <v>13</v>
      </c>
      <c r="C90" s="94" t="s">
        <v>14</v>
      </c>
      <c r="D90" s="95"/>
      <c r="E90" s="63" t="s">
        <v>49</v>
      </c>
      <c r="F90" s="64">
        <v>5531</v>
      </c>
      <c r="G90" s="15"/>
      <c r="H90" s="34"/>
      <c r="I90" s="27">
        <v>85</v>
      </c>
      <c r="J90" s="30"/>
      <c r="K90" s="39">
        <v>0</v>
      </c>
      <c r="L90" s="48">
        <v>17</v>
      </c>
      <c r="M90" s="42" t="s">
        <v>5</v>
      </c>
      <c r="N90" s="45">
        <v>0</v>
      </c>
      <c r="O90" s="51">
        <v>110</v>
      </c>
      <c r="P90" s="39">
        <v>0</v>
      </c>
      <c r="Q90" s="52">
        <v>520</v>
      </c>
      <c r="R90" s="52">
        <v>0</v>
      </c>
      <c r="S90" s="40"/>
      <c r="T90" s="27">
        <v>85</v>
      </c>
      <c r="U90" s="9"/>
    </row>
    <row r="91" spans="1:21" ht="15" customHeight="1">
      <c r="A91" s="6"/>
      <c r="B91" s="16" t="s">
        <v>18</v>
      </c>
      <c r="C91" s="91" t="s">
        <v>21</v>
      </c>
      <c r="D91" s="92"/>
      <c r="E91" s="92"/>
      <c r="F91" s="93"/>
      <c r="G91" s="15"/>
      <c r="H91" s="34"/>
      <c r="I91" s="27">
        <v>86</v>
      </c>
      <c r="J91" s="30"/>
      <c r="K91" s="41"/>
      <c r="L91" s="49"/>
      <c r="M91" s="42" t="s">
        <v>62</v>
      </c>
      <c r="N91" s="45" t="s">
        <v>50</v>
      </c>
      <c r="O91" s="51">
        <v>206</v>
      </c>
      <c r="P91" s="43"/>
      <c r="Q91" s="52">
        <f>Q90*0.13</f>
        <v>67.60000000000001</v>
      </c>
      <c r="R91" s="52">
        <v>0</v>
      </c>
      <c r="S91" s="38"/>
      <c r="T91" s="27">
        <v>86</v>
      </c>
      <c r="U91" s="9"/>
    </row>
    <row r="92" spans="1:21" ht="15" customHeight="1">
      <c r="A92" s="6"/>
      <c r="B92" s="16" t="s">
        <v>19</v>
      </c>
      <c r="C92" s="11">
        <v>520</v>
      </c>
      <c r="D92" s="65" t="s">
        <v>61</v>
      </c>
      <c r="E92" s="21"/>
      <c r="F92" s="22"/>
      <c r="G92" s="21"/>
      <c r="H92" s="35"/>
      <c r="I92" s="27">
        <v>87</v>
      </c>
      <c r="J92" s="31"/>
      <c r="K92" s="44"/>
      <c r="L92" s="50"/>
      <c r="M92" s="42" t="s">
        <v>50</v>
      </c>
      <c r="N92" s="45" t="s">
        <v>1</v>
      </c>
      <c r="O92" s="51">
        <v>201</v>
      </c>
      <c r="P92" s="43"/>
      <c r="Q92" s="52">
        <v>0</v>
      </c>
      <c r="R92" s="52">
        <f>Q90+Q91</f>
        <v>587.6</v>
      </c>
      <c r="S92" s="38"/>
      <c r="T92" s="27">
        <v>87</v>
      </c>
      <c r="U92" s="9"/>
    </row>
    <row r="93" spans="1:21" ht="15" customHeight="1">
      <c r="A93" s="6"/>
      <c r="B93" s="16" t="s">
        <v>43</v>
      </c>
      <c r="C93" s="10" t="s">
        <v>53</v>
      </c>
      <c r="D93" s="15"/>
      <c r="E93" s="55">
        <v>0</v>
      </c>
      <c r="F93" s="56">
        <v>0</v>
      </c>
      <c r="G93" s="29"/>
      <c r="H93" s="36"/>
      <c r="I93" s="27">
        <v>88</v>
      </c>
      <c r="J93" s="32"/>
      <c r="K93" s="41"/>
      <c r="L93" s="49"/>
      <c r="M93" s="42" t="s">
        <v>50</v>
      </c>
      <c r="N93" s="45" t="s">
        <v>50</v>
      </c>
      <c r="O93" s="51" t="s">
        <v>50</v>
      </c>
      <c r="P93" s="43"/>
      <c r="Q93" s="52">
        <v>0</v>
      </c>
      <c r="R93" s="52">
        <v>0</v>
      </c>
      <c r="S93" s="38"/>
      <c r="T93" s="27">
        <v>88</v>
      </c>
      <c r="U93" s="9"/>
    </row>
    <row r="94" spans="1:21" ht="15" customHeight="1">
      <c r="A94" s="6"/>
      <c r="B94" s="60" t="s">
        <v>50</v>
      </c>
      <c r="C94" s="59">
        <v>0</v>
      </c>
      <c r="D94" s="58" t="s">
        <v>50</v>
      </c>
      <c r="E94" s="55">
        <v>0</v>
      </c>
      <c r="F94" s="56">
        <v>0</v>
      </c>
      <c r="G94" s="14"/>
      <c r="H94" s="9"/>
      <c r="I94" s="27">
        <v>89</v>
      </c>
      <c r="J94" s="5"/>
      <c r="K94" s="38"/>
      <c r="L94" s="49"/>
      <c r="M94" s="42">
        <v>0</v>
      </c>
      <c r="N94" s="45" t="s">
        <v>50</v>
      </c>
      <c r="O94" s="51" t="s">
        <v>50</v>
      </c>
      <c r="P94" s="43"/>
      <c r="Q94" s="52">
        <v>0</v>
      </c>
      <c r="R94" s="52">
        <v>0</v>
      </c>
      <c r="S94" s="38"/>
      <c r="T94" s="27">
        <v>89</v>
      </c>
      <c r="U94" s="9"/>
    </row>
    <row r="95" spans="1:21" ht="15" customHeight="1">
      <c r="A95" s="6"/>
      <c r="B95" s="16"/>
      <c r="C95" s="91"/>
      <c r="D95" s="92"/>
      <c r="E95" s="55">
        <v>0</v>
      </c>
      <c r="F95" s="56">
        <v>0</v>
      </c>
      <c r="G95" s="15"/>
      <c r="H95" s="34"/>
      <c r="I95" s="27">
        <v>90</v>
      </c>
      <c r="J95" s="30"/>
      <c r="K95" s="41"/>
      <c r="L95" s="49"/>
      <c r="M95" s="42"/>
      <c r="N95" s="45" t="s">
        <v>50</v>
      </c>
      <c r="O95" s="51" t="s">
        <v>50</v>
      </c>
      <c r="P95" s="43"/>
      <c r="Q95" s="52"/>
      <c r="R95" s="52">
        <v>0</v>
      </c>
      <c r="S95" s="38"/>
      <c r="T95" s="27">
        <v>90</v>
      </c>
      <c r="U95" s="9"/>
    </row>
    <row r="96" spans="1:21" ht="15" customHeight="1">
      <c r="A96" s="6"/>
      <c r="B96" s="16"/>
      <c r="C96" s="12"/>
      <c r="D96" s="61"/>
      <c r="E96" s="23" t="s">
        <v>50</v>
      </c>
      <c r="F96" s="62" t="s">
        <v>50</v>
      </c>
      <c r="G96" s="15"/>
      <c r="H96" s="34"/>
      <c r="I96" s="27">
        <v>91</v>
      </c>
      <c r="J96" s="30"/>
      <c r="K96" s="39"/>
      <c r="L96" s="48"/>
      <c r="M96" s="42"/>
      <c r="N96" s="45">
        <v>0</v>
      </c>
      <c r="O96" s="51">
        <v>0</v>
      </c>
      <c r="P96" s="57"/>
      <c r="Q96" s="52"/>
      <c r="R96" s="52">
        <v>0</v>
      </c>
      <c r="S96" s="40"/>
      <c r="T96" s="27">
        <v>91</v>
      </c>
      <c r="U96" s="9"/>
    </row>
    <row r="97" spans="1:21" ht="15" customHeight="1">
      <c r="A97" s="7">
        <v>18</v>
      </c>
      <c r="B97" s="20" t="s">
        <v>13</v>
      </c>
      <c r="C97" s="94" t="s">
        <v>14</v>
      </c>
      <c r="D97" s="95"/>
      <c r="E97" s="63" t="s">
        <v>49</v>
      </c>
      <c r="F97" s="64">
        <v>5532</v>
      </c>
      <c r="G97" s="15"/>
      <c r="H97" s="34"/>
      <c r="I97" s="27">
        <v>92</v>
      </c>
      <c r="J97" s="30"/>
      <c r="K97" s="39">
        <v>0</v>
      </c>
      <c r="L97" s="48">
        <v>18</v>
      </c>
      <c r="M97" s="42" t="s">
        <v>39</v>
      </c>
      <c r="N97" s="45">
        <v>0</v>
      </c>
      <c r="O97" s="51">
        <v>625</v>
      </c>
      <c r="P97" s="39">
        <v>0</v>
      </c>
      <c r="Q97" s="52">
        <v>900</v>
      </c>
      <c r="R97" s="52">
        <v>0</v>
      </c>
      <c r="S97" s="40"/>
      <c r="T97" s="27">
        <v>92</v>
      </c>
      <c r="U97" s="9"/>
    </row>
    <row r="98" spans="1:21" ht="15" customHeight="1">
      <c r="A98" s="6"/>
      <c r="B98" s="16" t="s">
        <v>18</v>
      </c>
      <c r="C98" s="91" t="s">
        <v>20</v>
      </c>
      <c r="D98" s="92"/>
      <c r="E98" s="92"/>
      <c r="F98" s="93"/>
      <c r="G98" s="15"/>
      <c r="H98" s="34"/>
      <c r="I98" s="27">
        <v>93</v>
      </c>
      <c r="J98" s="30"/>
      <c r="K98" s="41"/>
      <c r="L98" s="49"/>
      <c r="M98" s="42" t="s">
        <v>62</v>
      </c>
      <c r="N98" s="45" t="s">
        <v>50</v>
      </c>
      <c r="O98" s="51">
        <v>206</v>
      </c>
      <c r="P98" s="43"/>
      <c r="Q98" s="52">
        <f>Q97*0.13</f>
        <v>117</v>
      </c>
      <c r="R98" s="52">
        <v>0</v>
      </c>
      <c r="S98" s="38"/>
      <c r="T98" s="27">
        <v>93</v>
      </c>
      <c r="U98" s="9"/>
    </row>
    <row r="99" spans="1:21" ht="15" customHeight="1">
      <c r="A99" s="6"/>
      <c r="B99" s="16" t="s">
        <v>19</v>
      </c>
      <c r="C99" s="11">
        <v>900</v>
      </c>
      <c r="D99" s="65" t="s">
        <v>61</v>
      </c>
      <c r="E99" s="21"/>
      <c r="F99" s="22"/>
      <c r="G99" s="21"/>
      <c r="H99" s="35"/>
      <c r="I99" s="27">
        <v>94</v>
      </c>
      <c r="J99" s="31"/>
      <c r="K99" s="44"/>
      <c r="L99" s="50"/>
      <c r="M99" s="42" t="s">
        <v>50</v>
      </c>
      <c r="N99" s="45" t="s">
        <v>1</v>
      </c>
      <c r="O99" s="51">
        <v>201</v>
      </c>
      <c r="P99" s="43"/>
      <c r="Q99" s="52">
        <v>0</v>
      </c>
      <c r="R99" s="52">
        <f>Q97+Q98</f>
        <v>1017</v>
      </c>
      <c r="S99" s="38"/>
      <c r="T99" s="27">
        <v>94</v>
      </c>
      <c r="U99" s="9"/>
    </row>
    <row r="100" spans="1:21" ht="15" customHeight="1">
      <c r="A100" s="6"/>
      <c r="B100" s="16" t="s">
        <v>43</v>
      </c>
      <c r="C100" s="10" t="s">
        <v>53</v>
      </c>
      <c r="D100" s="15"/>
      <c r="E100" s="55">
        <v>0</v>
      </c>
      <c r="F100" s="56">
        <v>0</v>
      </c>
      <c r="G100" s="29"/>
      <c r="H100" s="36"/>
      <c r="I100" s="27">
        <v>95</v>
      </c>
      <c r="J100" s="32"/>
      <c r="K100" s="41"/>
      <c r="L100" s="49"/>
      <c r="M100" s="42" t="s">
        <v>50</v>
      </c>
      <c r="N100" s="45" t="s">
        <v>50</v>
      </c>
      <c r="O100" s="51" t="s">
        <v>50</v>
      </c>
      <c r="P100" s="43"/>
      <c r="Q100" s="52">
        <v>0</v>
      </c>
      <c r="R100" s="52">
        <v>0</v>
      </c>
      <c r="S100" s="38"/>
      <c r="T100" s="27">
        <v>95</v>
      </c>
      <c r="U100" s="9"/>
    </row>
    <row r="101" spans="1:21" ht="15" customHeight="1">
      <c r="A101" s="6"/>
      <c r="B101" s="60" t="s">
        <v>50</v>
      </c>
      <c r="C101" s="59">
        <v>0</v>
      </c>
      <c r="D101" s="58" t="s">
        <v>50</v>
      </c>
      <c r="E101" s="55">
        <v>0</v>
      </c>
      <c r="F101" s="56">
        <v>0</v>
      </c>
      <c r="G101" s="14"/>
      <c r="H101" s="9"/>
      <c r="I101" s="27">
        <v>96</v>
      </c>
      <c r="J101" s="5"/>
      <c r="K101" s="38"/>
      <c r="L101" s="49"/>
      <c r="M101" s="42">
        <v>0</v>
      </c>
      <c r="N101" s="45" t="s">
        <v>50</v>
      </c>
      <c r="O101" s="51" t="s">
        <v>50</v>
      </c>
      <c r="P101" s="43"/>
      <c r="Q101" s="52">
        <v>0</v>
      </c>
      <c r="R101" s="52">
        <v>0</v>
      </c>
      <c r="S101" s="38"/>
      <c r="T101" s="27">
        <v>96</v>
      </c>
      <c r="U101" s="9"/>
    </row>
    <row r="102" spans="1:21" ht="15" customHeight="1">
      <c r="A102" s="6"/>
      <c r="B102" s="16"/>
      <c r="C102" s="91"/>
      <c r="D102" s="92"/>
      <c r="E102" s="55">
        <v>0</v>
      </c>
      <c r="F102" s="56">
        <v>0</v>
      </c>
      <c r="G102" s="15"/>
      <c r="H102" s="34"/>
      <c r="I102" s="27">
        <v>97</v>
      </c>
      <c r="J102" s="30"/>
      <c r="K102" s="41"/>
      <c r="L102" s="49"/>
      <c r="M102" s="42"/>
      <c r="N102" s="45" t="s">
        <v>50</v>
      </c>
      <c r="O102" s="51" t="s">
        <v>50</v>
      </c>
      <c r="P102" s="43"/>
      <c r="Q102" s="52"/>
      <c r="R102" s="52">
        <v>0</v>
      </c>
      <c r="S102" s="38"/>
      <c r="T102" s="27">
        <v>97</v>
      </c>
      <c r="U102" s="9"/>
    </row>
    <row r="103" spans="1:21" ht="15" customHeight="1">
      <c r="A103" s="6"/>
      <c r="B103" s="16"/>
      <c r="C103" s="12"/>
      <c r="D103" s="61"/>
      <c r="E103" s="23" t="s">
        <v>50</v>
      </c>
      <c r="F103" s="62" t="s">
        <v>50</v>
      </c>
      <c r="G103" s="15"/>
      <c r="H103" s="34"/>
      <c r="I103" s="27">
        <v>98</v>
      </c>
      <c r="J103" s="30"/>
      <c r="K103" s="39"/>
      <c r="L103" s="48"/>
      <c r="M103" s="42"/>
      <c r="N103" s="45">
        <v>0</v>
      </c>
      <c r="O103" s="51">
        <v>0</v>
      </c>
      <c r="P103" s="57"/>
      <c r="Q103" s="52"/>
      <c r="R103" s="52">
        <v>0</v>
      </c>
      <c r="S103" s="40"/>
      <c r="T103" s="27">
        <v>98</v>
      </c>
      <c r="U103" s="9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1:19" ht="15" customHeight="1">
      <c r="A113" s="1"/>
      <c r="D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 customHeight="1">
      <c r="A114" s="1"/>
      <c r="D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customHeight="1">
      <c r="A115" s="1"/>
      <c r="D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 customHeight="1">
      <c r="A116" s="1"/>
      <c r="D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 customHeight="1">
      <c r="A117" s="1"/>
      <c r="D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 customHeight="1">
      <c r="A118" s="1"/>
      <c r="D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 customHeight="1">
      <c r="A119" s="1"/>
      <c r="D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 customHeight="1">
      <c r="A120" s="1"/>
      <c r="D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 customHeight="1">
      <c r="A121" s="1"/>
      <c r="D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 customHeight="1">
      <c r="A122" s="1"/>
      <c r="D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customHeight="1">
      <c r="A123" s="1"/>
      <c r="D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 customHeight="1">
      <c r="A124" s="1"/>
      <c r="D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 customHeight="1">
      <c r="A125" s="1"/>
      <c r="D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 customHeight="1">
      <c r="A126" s="1"/>
      <c r="D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 customHeight="1">
      <c r="A127" s="1"/>
      <c r="D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 customHeight="1">
      <c r="A128" s="1"/>
      <c r="D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 customHeight="1">
      <c r="A129" s="1"/>
      <c r="D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customHeight="1">
      <c r="A130" s="1"/>
      <c r="D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customHeight="1">
      <c r="A131" s="1"/>
      <c r="D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customHeight="1">
      <c r="A132" s="1"/>
      <c r="D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 customHeight="1">
      <c r="A133" s="1"/>
      <c r="D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customHeight="1">
      <c r="A134" s="1"/>
      <c r="D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 customHeight="1">
      <c r="A135" s="1"/>
      <c r="D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 customHeight="1">
      <c r="A136" s="1"/>
      <c r="D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" customHeight="1">
      <c r="A137" s="1"/>
      <c r="D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 customHeight="1">
      <c r="A138" s="1"/>
      <c r="D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 customHeight="1">
      <c r="A139" s="1"/>
      <c r="D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 customHeight="1">
      <c r="A140" s="1"/>
      <c r="D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 customHeight="1">
      <c r="A141" s="1"/>
      <c r="D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 customHeight="1">
      <c r="A142" s="1"/>
      <c r="D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" customHeight="1">
      <c r="A143" s="1"/>
      <c r="D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" customHeight="1">
      <c r="A144" s="1"/>
      <c r="D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" customHeight="1">
      <c r="A145" s="1"/>
      <c r="D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 customHeight="1">
      <c r="A146" s="1"/>
      <c r="D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" customHeight="1">
      <c r="A147" s="1"/>
      <c r="D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 customHeight="1">
      <c r="A148" s="1"/>
      <c r="D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 customHeight="1">
      <c r="A149" s="1"/>
      <c r="D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 customHeight="1">
      <c r="A150" s="1"/>
      <c r="D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 customHeight="1">
      <c r="A151" s="1"/>
      <c r="D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 customHeight="1">
      <c r="A152" s="1"/>
      <c r="D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 customHeight="1">
      <c r="A153" s="1"/>
      <c r="D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 customHeight="1">
      <c r="A154" s="1"/>
      <c r="D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 customHeight="1">
      <c r="A155" s="1"/>
      <c r="D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 customHeight="1">
      <c r="A156" s="1"/>
      <c r="D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 customHeight="1">
      <c r="A157" s="1"/>
      <c r="D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 customHeight="1">
      <c r="A158" s="1"/>
      <c r="D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 customHeight="1">
      <c r="A159" s="1"/>
      <c r="D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 customHeight="1">
      <c r="A160" s="1"/>
      <c r="D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 customHeight="1">
      <c r="A161" s="1"/>
      <c r="D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 customHeight="1">
      <c r="A162" s="1"/>
      <c r="D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 customHeight="1">
      <c r="A163" s="1"/>
      <c r="D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customHeight="1">
      <c r="A164" s="1"/>
      <c r="D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 customHeight="1">
      <c r="A165" s="1"/>
      <c r="D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" customHeight="1">
      <c r="A166" s="1"/>
      <c r="D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 customHeight="1">
      <c r="A167" s="1"/>
      <c r="D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 customHeight="1">
      <c r="A168" s="1"/>
      <c r="D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" customHeight="1">
      <c r="A169" s="1"/>
      <c r="D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" customHeight="1">
      <c r="A170" s="1"/>
      <c r="D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" customHeight="1">
      <c r="A171" s="1"/>
      <c r="D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 customHeight="1">
      <c r="A172" s="1"/>
      <c r="D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" customHeight="1">
      <c r="A173" s="1"/>
      <c r="D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 customHeight="1">
      <c r="A174" s="1"/>
      <c r="D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" customHeight="1">
      <c r="A175" s="1"/>
      <c r="D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 customHeight="1">
      <c r="A176" s="1"/>
      <c r="D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 customHeight="1">
      <c r="A177" s="1"/>
      <c r="D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 customHeight="1">
      <c r="A178" s="1"/>
      <c r="D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 customHeight="1">
      <c r="A179" s="1"/>
      <c r="D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 customHeight="1">
      <c r="A180" s="1"/>
      <c r="D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 customHeight="1">
      <c r="A181" s="1"/>
      <c r="D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 customHeight="1">
      <c r="A182" s="1"/>
      <c r="D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 customHeight="1">
      <c r="A183" s="1"/>
      <c r="D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 customHeight="1">
      <c r="A184" s="1"/>
      <c r="D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 customHeight="1">
      <c r="A185" s="1"/>
      <c r="D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customHeight="1">
      <c r="A186" s="1"/>
      <c r="D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 customHeight="1">
      <c r="A187" s="1"/>
      <c r="D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 customHeight="1">
      <c r="A188" s="1"/>
      <c r="D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 customHeight="1">
      <c r="A189" s="1"/>
      <c r="D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 customHeight="1">
      <c r="A190" s="1"/>
      <c r="D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 customHeight="1">
      <c r="A191" s="1"/>
      <c r="D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 customHeight="1">
      <c r="A192" s="1"/>
      <c r="D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" customHeight="1">
      <c r="A193" s="1"/>
      <c r="D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 customHeight="1">
      <c r="A194" s="1"/>
      <c r="D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 customHeight="1">
      <c r="A195" s="1"/>
      <c r="D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 customHeight="1">
      <c r="A196" s="1"/>
      <c r="D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" customHeight="1">
      <c r="A197" s="1"/>
      <c r="D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 customHeight="1">
      <c r="A198" s="1"/>
      <c r="D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" customHeight="1">
      <c r="A199" s="1"/>
      <c r="D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" customHeight="1">
      <c r="A200" s="1"/>
      <c r="D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" customHeight="1">
      <c r="A201" s="1"/>
      <c r="D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" customHeight="1">
      <c r="A202" s="1"/>
      <c r="D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 customHeight="1">
      <c r="A203" s="1"/>
      <c r="D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 customHeight="1">
      <c r="A204" s="1"/>
      <c r="D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 customHeight="1">
      <c r="A205" s="1"/>
      <c r="D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 customHeight="1">
      <c r="A206" s="1"/>
      <c r="D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 customHeight="1">
      <c r="A207" s="1"/>
      <c r="D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 customHeight="1">
      <c r="A208" s="1"/>
      <c r="D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 customHeight="1">
      <c r="A209" s="1"/>
      <c r="D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 customHeight="1">
      <c r="A210" s="1"/>
      <c r="D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 customHeight="1">
      <c r="A211" s="1"/>
      <c r="D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 customHeight="1">
      <c r="A212" s="1"/>
      <c r="D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 customHeight="1">
      <c r="A213" s="1"/>
      <c r="D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 customHeight="1">
      <c r="A214" s="1"/>
      <c r="D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 customHeight="1">
      <c r="A215" s="1"/>
      <c r="D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 customHeight="1">
      <c r="A216" s="1"/>
      <c r="D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 customHeight="1">
      <c r="A217" s="1"/>
      <c r="D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 customHeight="1">
      <c r="A218" s="1"/>
      <c r="D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 customHeight="1">
      <c r="A219" s="1"/>
      <c r="D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 customHeight="1">
      <c r="A220" s="1"/>
      <c r="D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 customHeight="1">
      <c r="A221" s="1"/>
      <c r="D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 customHeight="1">
      <c r="A222" s="1"/>
      <c r="D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 customHeight="1">
      <c r="A223" s="1"/>
      <c r="D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 customHeight="1">
      <c r="A224" s="1"/>
      <c r="D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 customHeight="1">
      <c r="A225" s="1"/>
      <c r="D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" customHeight="1">
      <c r="A226" s="1"/>
      <c r="D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" customHeight="1">
      <c r="A227" s="1"/>
      <c r="D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" customHeight="1">
      <c r="A228" s="1"/>
      <c r="D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 customHeight="1">
      <c r="A229" s="1"/>
      <c r="D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 customHeight="1">
      <c r="A230" s="1"/>
      <c r="D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 customHeight="1">
      <c r="A231" s="1"/>
      <c r="D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" customHeight="1">
      <c r="A232" s="1"/>
      <c r="D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" customHeight="1">
      <c r="A233" s="1"/>
      <c r="D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 customHeight="1">
      <c r="A234" s="1"/>
      <c r="D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" customHeight="1">
      <c r="A235" s="1"/>
      <c r="D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" customHeight="1">
      <c r="A236" s="1"/>
      <c r="D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" customHeight="1">
      <c r="A237" s="1"/>
      <c r="D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" customHeight="1">
      <c r="A238" s="1"/>
      <c r="D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 customHeight="1">
      <c r="A239" s="1"/>
      <c r="D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" customHeight="1">
      <c r="A240" s="1"/>
      <c r="D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" customHeight="1">
      <c r="A241" s="1"/>
      <c r="D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 customHeight="1">
      <c r="A242" s="1"/>
      <c r="D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" customHeight="1">
      <c r="A243" s="1"/>
      <c r="D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" customHeight="1">
      <c r="A244" s="1"/>
      <c r="D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 customHeight="1">
      <c r="A245" s="1"/>
      <c r="D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 customHeight="1">
      <c r="A246" s="1"/>
      <c r="D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customHeight="1">
      <c r="A247" s="1"/>
      <c r="D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 customHeight="1">
      <c r="A248" s="1"/>
      <c r="D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 customHeight="1">
      <c r="A249" s="1"/>
      <c r="D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 customHeight="1">
      <c r="A250" s="1"/>
      <c r="D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" customHeight="1">
      <c r="A251" s="1"/>
      <c r="D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" customHeight="1">
      <c r="A252" s="1"/>
      <c r="D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" customHeight="1">
      <c r="A253" s="1"/>
      <c r="D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" customHeight="1">
      <c r="A254" s="1"/>
      <c r="D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" customHeight="1">
      <c r="A255" s="1"/>
      <c r="D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" customHeight="1">
      <c r="A256" s="1"/>
      <c r="D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" customHeight="1">
      <c r="A257" s="1"/>
      <c r="D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" customHeight="1">
      <c r="A258" s="1"/>
      <c r="D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 customHeight="1">
      <c r="A259" s="1"/>
      <c r="D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" customHeight="1">
      <c r="A260" s="1"/>
      <c r="D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" customHeight="1">
      <c r="A261" s="1"/>
      <c r="D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" customHeight="1">
      <c r="A262" s="1"/>
      <c r="D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" customHeight="1">
      <c r="A263" s="1"/>
      <c r="D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" customHeight="1">
      <c r="A264" s="1"/>
      <c r="D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" customHeight="1">
      <c r="A265" s="1"/>
      <c r="D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" customHeight="1">
      <c r="A266" s="1"/>
      <c r="D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" customHeight="1">
      <c r="A267" s="1"/>
      <c r="D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" customHeight="1">
      <c r="A268" s="1"/>
      <c r="D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" customHeight="1">
      <c r="A269" s="1"/>
      <c r="D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" customHeight="1">
      <c r="A270" s="1"/>
      <c r="D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" customHeight="1">
      <c r="A271" s="1"/>
      <c r="D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" customHeight="1">
      <c r="A272" s="1"/>
      <c r="D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" customHeight="1">
      <c r="A273" s="1"/>
      <c r="D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" customHeight="1">
      <c r="A274" s="1"/>
      <c r="D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" customHeight="1">
      <c r="A275" s="1"/>
      <c r="D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" customHeight="1">
      <c r="A276" s="1"/>
      <c r="D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" customHeight="1">
      <c r="A277" s="1"/>
      <c r="D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" customHeight="1">
      <c r="A278" s="1"/>
      <c r="D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" customHeight="1">
      <c r="A279" s="1"/>
      <c r="D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" customHeight="1">
      <c r="A280" s="1"/>
      <c r="D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 customHeight="1">
      <c r="A281" s="1"/>
      <c r="D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" customHeight="1">
      <c r="A282" s="1"/>
      <c r="D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" customHeight="1">
      <c r="A283" s="1"/>
      <c r="D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 customHeight="1">
      <c r="A284" s="1"/>
      <c r="D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 customHeight="1">
      <c r="A285" s="1"/>
      <c r="D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 customHeight="1">
      <c r="A286" s="1"/>
      <c r="D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 customHeight="1">
      <c r="A287" s="1"/>
      <c r="D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 customHeight="1">
      <c r="A288" s="1"/>
      <c r="D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 customHeight="1">
      <c r="A289" s="1"/>
      <c r="D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 customHeight="1">
      <c r="A290" s="1"/>
      <c r="D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 customHeight="1">
      <c r="A291" s="1"/>
      <c r="D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 customHeight="1">
      <c r="A292" s="1"/>
      <c r="D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 customHeight="1">
      <c r="A293" s="1"/>
      <c r="D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 customHeight="1">
      <c r="A294" s="1"/>
      <c r="D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 customHeight="1">
      <c r="A295" s="1"/>
      <c r="D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 customHeight="1">
      <c r="A296" s="1"/>
      <c r="D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 customHeight="1">
      <c r="A297" s="1"/>
      <c r="D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 customHeight="1">
      <c r="A298" s="1"/>
      <c r="D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 customHeight="1">
      <c r="A299" s="1"/>
      <c r="D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 customHeight="1">
      <c r="A300" s="1"/>
      <c r="D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 customHeight="1">
      <c r="A301" s="1"/>
      <c r="D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" customHeight="1">
      <c r="A302" s="1"/>
      <c r="D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 customHeight="1">
      <c r="A303" s="1"/>
      <c r="D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 customHeight="1">
      <c r="A304" s="1"/>
      <c r="D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" customHeight="1">
      <c r="A305" s="1"/>
      <c r="D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 customHeight="1">
      <c r="A306" s="1"/>
      <c r="D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" customHeight="1">
      <c r="A307" s="1"/>
      <c r="D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 customHeight="1">
      <c r="A308" s="1"/>
      <c r="D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 customHeight="1">
      <c r="A309" s="1"/>
      <c r="D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 customHeight="1">
      <c r="A310" s="1"/>
      <c r="D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 customHeight="1">
      <c r="A311" s="1"/>
      <c r="D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 customHeight="1">
      <c r="A312" s="1"/>
      <c r="D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 customHeight="1">
      <c r="A313" s="1"/>
      <c r="D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 customHeight="1">
      <c r="A314" s="1"/>
      <c r="D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 customHeight="1">
      <c r="A315" s="1"/>
      <c r="D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 customHeight="1">
      <c r="A316" s="1"/>
      <c r="D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 customHeight="1">
      <c r="A317" s="1"/>
      <c r="D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 customHeight="1">
      <c r="A318" s="1"/>
      <c r="D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 customHeight="1">
      <c r="A319" s="1"/>
      <c r="D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 customHeight="1">
      <c r="A320" s="1"/>
      <c r="D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 customHeight="1">
      <c r="A321" s="1"/>
      <c r="D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" customHeight="1">
      <c r="A322" s="1"/>
      <c r="D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 customHeight="1">
      <c r="A323" s="1"/>
      <c r="D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 customHeight="1">
      <c r="A324" s="1"/>
      <c r="D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 customHeight="1">
      <c r="A325" s="1"/>
      <c r="D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 customHeight="1">
      <c r="A326" s="1"/>
      <c r="D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 customHeight="1">
      <c r="A327" s="1"/>
      <c r="D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" customHeight="1">
      <c r="A328" s="1"/>
      <c r="D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" customHeight="1">
      <c r="A329" s="1"/>
      <c r="D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 customHeight="1">
      <c r="A330" s="1"/>
      <c r="D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 customHeight="1">
      <c r="A331" s="1"/>
      <c r="D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" customHeight="1">
      <c r="A332" s="1"/>
      <c r="D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 customHeight="1">
      <c r="A333" s="1"/>
      <c r="D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 customHeight="1">
      <c r="A334" s="1"/>
      <c r="D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" customHeight="1">
      <c r="A335" s="1"/>
      <c r="D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 customHeight="1">
      <c r="A336" s="1"/>
      <c r="D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 customHeight="1">
      <c r="A337" s="1"/>
      <c r="D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 customHeight="1">
      <c r="A338" s="1"/>
      <c r="D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" customHeight="1">
      <c r="A339" s="1"/>
      <c r="D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 customHeight="1">
      <c r="A340" s="1"/>
      <c r="D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 customHeight="1">
      <c r="A341" s="1"/>
      <c r="D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 customHeight="1">
      <c r="A342" s="1"/>
      <c r="D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 customHeight="1">
      <c r="A343" s="1"/>
      <c r="D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" customHeight="1">
      <c r="A344" s="1"/>
      <c r="D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" customHeight="1">
      <c r="A345" s="1"/>
      <c r="D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" customHeight="1">
      <c r="A346" s="1"/>
      <c r="D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 customHeight="1">
      <c r="A347" s="1"/>
      <c r="D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" customHeight="1">
      <c r="A348" s="1"/>
      <c r="D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" customHeight="1">
      <c r="A349" s="1"/>
      <c r="D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" customHeight="1">
      <c r="A350" s="1"/>
      <c r="D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" customHeight="1">
      <c r="A351" s="1"/>
      <c r="D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 customHeight="1">
      <c r="A352" s="1"/>
      <c r="D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" customHeight="1">
      <c r="A353" s="1"/>
      <c r="D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 customHeight="1">
      <c r="A354" s="1"/>
      <c r="D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" customHeight="1">
      <c r="A355" s="1"/>
      <c r="D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" customHeight="1">
      <c r="A356" s="1"/>
      <c r="D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" customHeight="1">
      <c r="A357" s="1"/>
      <c r="D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" customHeight="1">
      <c r="A358" s="1"/>
      <c r="D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" customHeight="1">
      <c r="A359" s="1"/>
      <c r="D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" customHeight="1">
      <c r="A360" s="1"/>
      <c r="D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" customHeight="1">
      <c r="A361" s="1"/>
      <c r="D361" s="1"/>
      <c r="K361" s="1"/>
      <c r="L361" s="1"/>
      <c r="M361" s="1"/>
      <c r="N361" s="1"/>
      <c r="O361" s="1"/>
      <c r="P361" s="1"/>
      <c r="Q361" s="1"/>
      <c r="R361" s="1"/>
      <c r="S361" s="1"/>
    </row>
  </sheetData>
  <sheetProtection/>
  <mergeCells count="63">
    <mergeCell ref="S3:S4"/>
    <mergeCell ref="R1:T1"/>
    <mergeCell ref="M1:Q1"/>
    <mergeCell ref="C62:D62"/>
    <mergeCell ref="C63:F63"/>
    <mergeCell ref="C67:D67"/>
    <mergeCell ref="C97:D97"/>
    <mergeCell ref="C98:F98"/>
    <mergeCell ref="C102:D102"/>
    <mergeCell ref="C91:F91"/>
    <mergeCell ref="C95:D95"/>
    <mergeCell ref="C90:D90"/>
    <mergeCell ref="C88:D88"/>
    <mergeCell ref="C83:D83"/>
    <mergeCell ref="C84:F84"/>
    <mergeCell ref="C74:D74"/>
    <mergeCell ref="C76:D76"/>
    <mergeCell ref="C70:F70"/>
    <mergeCell ref="C77:F77"/>
    <mergeCell ref="C81:D81"/>
    <mergeCell ref="C69:D69"/>
    <mergeCell ref="C55:D55"/>
    <mergeCell ref="C56:F56"/>
    <mergeCell ref="C60:D60"/>
    <mergeCell ref="C53:D53"/>
    <mergeCell ref="C48:D48"/>
    <mergeCell ref="C46:D46"/>
    <mergeCell ref="C49:F49"/>
    <mergeCell ref="C42:F42"/>
    <mergeCell ref="C27:D27"/>
    <mergeCell ref="C28:F28"/>
    <mergeCell ref="C32:D32"/>
    <mergeCell ref="C34:D34"/>
    <mergeCell ref="C35:F35"/>
    <mergeCell ref="C39:D39"/>
    <mergeCell ref="C41:D41"/>
    <mergeCell ref="C25:D25"/>
    <mergeCell ref="C20:D20"/>
    <mergeCell ref="C21:F21"/>
    <mergeCell ref="C18:D18"/>
    <mergeCell ref="O3:O4"/>
    <mergeCell ref="C11:D11"/>
    <mergeCell ref="C13:D13"/>
    <mergeCell ref="C14:F14"/>
    <mergeCell ref="M5:N5"/>
    <mergeCell ref="C5:F5"/>
    <mergeCell ref="B3:B4"/>
    <mergeCell ref="C3:F4"/>
    <mergeCell ref="I3:I4"/>
    <mergeCell ref="K3:L3"/>
    <mergeCell ref="K4:L4"/>
    <mergeCell ref="C7:F7"/>
    <mergeCell ref="C6:D6"/>
    <mergeCell ref="A1:B1"/>
    <mergeCell ref="I1:L1"/>
    <mergeCell ref="I2:T2"/>
    <mergeCell ref="C2:F2"/>
    <mergeCell ref="M3:N4"/>
    <mergeCell ref="T3:T4"/>
    <mergeCell ref="Q3:Q4"/>
    <mergeCell ref="R3:R4"/>
    <mergeCell ref="P3:P4"/>
    <mergeCell ref="C1:E1"/>
  </mergeCells>
  <printOptions horizontalCentered="1" verticalCentered="1"/>
  <pageMargins left="0.7480314960629921" right="0.7480314960629921" top="0.6692913385826772" bottom="0.8661417322834646" header="0.5118110236220472" footer="0.5118110236220472"/>
  <pageSetup orientation="portrait" scale="81"/>
  <headerFooter alignWithMargins="0">
    <oddFooter>&amp;L&amp;"AGaramond,Regular"&amp;6&amp;F
&amp;D&amp;R&amp;"AGaramond,Regular"&amp;6J. Boulton</oddFooter>
  </headerFooter>
  <rowBreaks count="1" manualBreakCount="1">
    <brk id="54" max="20" man="1"/>
  </rowBreaks>
  <colBreaks count="1" manualBreakCount="1">
    <brk id="7" max="3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Halton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Boulton</dc:creator>
  <cp:keywords/>
  <dc:description/>
  <cp:lastModifiedBy>Jeff  Boulton</cp:lastModifiedBy>
  <cp:lastPrinted>2003-05-14T00:45:32Z</cp:lastPrinted>
  <dcterms:created xsi:type="dcterms:W3CDTF">2003-04-28T02:32:47Z</dcterms:created>
  <dcterms:modified xsi:type="dcterms:W3CDTF">2013-11-26T14:11:11Z</dcterms:modified>
  <cp:category/>
  <cp:version/>
  <cp:contentType/>
  <cp:contentStatus/>
</cp:coreProperties>
</file>